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2-23\"/>
    </mc:Choice>
  </mc:AlternateContent>
  <xr:revisionPtr revIDLastSave="0" documentId="13_ncr:8001_{168CD605-B488-4510-8189-3AA286D28854}" xr6:coauthVersionLast="47" xr6:coauthVersionMax="47" xr10:uidLastSave="{00000000-0000-0000-0000-000000000000}"/>
  <bookViews>
    <workbookView xWindow="25080" yWindow="-120" windowWidth="25440" windowHeight="1527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E73" i="56" s="1"/>
  <c r="F73" i="55"/>
  <c r="F73" i="56" s="1"/>
  <c r="G73" i="55"/>
  <c r="G73" i="56" s="1"/>
  <c r="H73" i="55"/>
  <c r="I73" i="55"/>
  <c r="I73" i="56" s="1"/>
  <c r="J73" i="55"/>
  <c r="J73" i="56" s="1"/>
  <c r="K73" i="55"/>
  <c r="K73" i="56" s="1"/>
  <c r="L73" i="55"/>
  <c r="L73" i="56" s="1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A73" i="56" s="1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D74" i="56" s="1"/>
  <c r="E74" i="55"/>
  <c r="E74" i="56" s="1"/>
  <c r="F74" i="55"/>
  <c r="F74" i="56" s="1"/>
  <c r="G74" i="55"/>
  <c r="G74" i="56" s="1"/>
  <c r="H74" i="55"/>
  <c r="I74" i="55"/>
  <c r="J74" i="55"/>
  <c r="J74" i="56" s="1"/>
  <c r="K74" i="55"/>
  <c r="K74" i="56" s="1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B74" i="56" s="1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G75" i="56" s="1"/>
  <c r="H75" i="55"/>
  <c r="H75" i="56" s="1"/>
  <c r="I75" i="55"/>
  <c r="J75" i="55"/>
  <c r="J75" i="56" s="1"/>
  <c r="K75" i="55"/>
  <c r="K75" i="56" s="1"/>
  <c r="L75" i="55"/>
  <c r="L75" i="56" s="1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C76" i="56" s="1"/>
  <c r="D76" i="55"/>
  <c r="D76" i="56" s="1"/>
  <c r="E76" i="55"/>
  <c r="E76" i="56" s="1"/>
  <c r="F76" i="55"/>
  <c r="F76" i="56" s="1"/>
  <c r="G76" i="55"/>
  <c r="G76" i="56" s="1"/>
  <c r="H76" i="55"/>
  <c r="H76" i="56" s="1"/>
  <c r="I76" i="55"/>
  <c r="I76" i="56" s="1"/>
  <c r="J76" i="55"/>
  <c r="K76" i="55"/>
  <c r="L76" i="55"/>
  <c r="L76" i="56" s="1"/>
  <c r="M76" i="55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C77" i="56" s="1"/>
  <c r="D77" i="55"/>
  <c r="D77" i="56" s="1"/>
  <c r="E77" i="55"/>
  <c r="E77" i="56" s="1"/>
  <c r="F77" i="55"/>
  <c r="F77" i="56" s="1"/>
  <c r="G77" i="55"/>
  <c r="G77" i="56" s="1"/>
  <c r="H77" i="55"/>
  <c r="H77" i="56" s="1"/>
  <c r="I77" i="55"/>
  <c r="I77" i="56" s="1"/>
  <c r="J77" i="55"/>
  <c r="J77" i="56" s="1"/>
  <c r="K77" i="55"/>
  <c r="K77" i="56" s="1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D78" i="56" s="1"/>
  <c r="E78" i="55"/>
  <c r="F78" i="55"/>
  <c r="F78" i="56" s="1"/>
  <c r="G78" i="55"/>
  <c r="G78" i="56" s="1"/>
  <c r="H78" i="55"/>
  <c r="H78" i="56" s="1"/>
  <c r="I78" i="55"/>
  <c r="I78" i="56" s="1"/>
  <c r="J78" i="55"/>
  <c r="J78" i="56" s="1"/>
  <c r="K78" i="55"/>
  <c r="K78" i="56" s="1"/>
  <c r="L78" i="55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C64" i="56" s="1"/>
  <c r="D64" i="55"/>
  <c r="E64" i="55"/>
  <c r="F64" i="55"/>
  <c r="F64" i="56" s="1"/>
  <c r="G64" i="55"/>
  <c r="G64" i="56" s="1"/>
  <c r="H64" i="55"/>
  <c r="H64" i="56" s="1"/>
  <c r="I64" i="55"/>
  <c r="I64" i="56" s="1"/>
  <c r="J64" i="55"/>
  <c r="J64" i="56" s="1"/>
  <c r="K64" i="55"/>
  <c r="K64" i="56" s="1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F65" i="56" s="1"/>
  <c r="G65" i="55"/>
  <c r="H65" i="55"/>
  <c r="H65" i="56" s="1"/>
  <c r="I65" i="55"/>
  <c r="I65" i="56" s="1"/>
  <c r="J65" i="55"/>
  <c r="J65" i="56" s="1"/>
  <c r="K65" i="55"/>
  <c r="K65" i="56" s="1"/>
  <c r="L65" i="55"/>
  <c r="L65" i="56" s="1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N65" i="56" s="1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E66" i="56" s="1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F67" i="56" s="1"/>
  <c r="G67" i="55"/>
  <c r="G67" i="56" s="1"/>
  <c r="H67" i="55"/>
  <c r="H67" i="56" s="1"/>
  <c r="I67" i="55"/>
  <c r="J67" i="55"/>
  <c r="J67" i="56" s="1"/>
  <c r="K67" i="55"/>
  <c r="K67" i="56" s="1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P67" i="56" s="1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I68" i="56" s="1"/>
  <c r="J68" i="55"/>
  <c r="J68" i="56" s="1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T68" i="56" s="1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C69" i="56" s="1"/>
  <c r="D69" i="55"/>
  <c r="D69" i="56" s="1"/>
  <c r="E69" i="55"/>
  <c r="E69" i="56" s="1"/>
  <c r="F69" i="55"/>
  <c r="F69" i="56" s="1"/>
  <c r="G69" i="55"/>
  <c r="G69" i="56" s="1"/>
  <c r="H69" i="55"/>
  <c r="H69" i="56" s="1"/>
  <c r="I69" i="55"/>
  <c r="I69" i="56" s="1"/>
  <c r="J69" i="55"/>
  <c r="J69" i="56" s="1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C69" i="56" s="1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D22" i="56" s="1"/>
  <c r="E22" i="55"/>
  <c r="E22" i="56" s="1"/>
  <c r="F22" i="55"/>
  <c r="F22" i="56" s="1"/>
  <c r="G22" i="55"/>
  <c r="G22" i="56" s="1"/>
  <c r="H22" i="55"/>
  <c r="H22" i="56" s="1"/>
  <c r="I22" i="55"/>
  <c r="I22" i="56" s="1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E23" i="55"/>
  <c r="E23" i="56" s="1"/>
  <c r="F23" i="55"/>
  <c r="F23" i="56" s="1"/>
  <c r="G23" i="55"/>
  <c r="G23" i="56" s="1"/>
  <c r="H23" i="55"/>
  <c r="H23" i="56" s="1"/>
  <c r="I23" i="55"/>
  <c r="I23" i="56" s="1"/>
  <c r="J23" i="55"/>
  <c r="J23" i="56" s="1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O23" i="56" s="1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C24" i="56" s="1"/>
  <c r="D24" i="55"/>
  <c r="D24" i="56" s="1"/>
  <c r="E24" i="55"/>
  <c r="F24" i="55"/>
  <c r="G24" i="55"/>
  <c r="G24" i="56" s="1"/>
  <c r="H24" i="55"/>
  <c r="H24" i="56" s="1"/>
  <c r="I24" i="55"/>
  <c r="I24" i="56" s="1"/>
  <c r="J24" i="55"/>
  <c r="J24" i="56" s="1"/>
  <c r="K24" i="55"/>
  <c r="K24" i="56" s="1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H24" i="56" s="1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D25" i="56" s="1"/>
  <c r="E25" i="55"/>
  <c r="E25" i="56" s="1"/>
  <c r="F25" i="55"/>
  <c r="G25" i="55"/>
  <c r="H25" i="55"/>
  <c r="H25" i="56" s="1"/>
  <c r="I25" i="55"/>
  <c r="I25" i="56" s="1"/>
  <c r="J25" i="55"/>
  <c r="J25" i="56" s="1"/>
  <c r="K25" i="55"/>
  <c r="K25" i="56" s="1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A25" i="56" s="1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C26" i="55"/>
  <c r="C26" i="56" s="1"/>
  <c r="D26" i="55"/>
  <c r="E26" i="55"/>
  <c r="F26" i="55"/>
  <c r="F26" i="56" s="1"/>
  <c r="G26" i="55"/>
  <c r="G26" i="56" s="1"/>
  <c r="H26" i="55"/>
  <c r="H26" i="56" s="1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H27" i="56" s="1"/>
  <c r="I27" i="55"/>
  <c r="J27" i="55"/>
  <c r="J27" i="56" s="1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I28" i="56" s="1"/>
  <c r="J28" i="55"/>
  <c r="K28" i="55"/>
  <c r="K28" i="56" s="1"/>
  <c r="L28" i="55"/>
  <c r="L28" i="56" s="1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C28" i="55"/>
  <c r="BD28" i="55"/>
  <c r="BD28" i="56" s="1"/>
  <c r="BE28" i="55"/>
  <c r="BF28" i="55"/>
  <c r="BG28" i="55"/>
  <c r="BG28" i="56" s="1"/>
  <c r="BH28" i="55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C29" i="56" s="1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J29" i="56" s="1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D30" i="55"/>
  <c r="D30" i="56" s="1"/>
  <c r="E30" i="55"/>
  <c r="E30" i="56" s="1"/>
  <c r="F30" i="55"/>
  <c r="F30" i="56" s="1"/>
  <c r="G30" i="55"/>
  <c r="G30" i="56" s="1"/>
  <c r="H30" i="55"/>
  <c r="H30" i="56" s="1"/>
  <c r="I30" i="55"/>
  <c r="I30" i="56" s="1"/>
  <c r="J30" i="55"/>
  <c r="J30" i="56" s="1"/>
  <c r="K30" i="55"/>
  <c r="K30" i="56" s="1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X30" i="56" s="1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B30" i="55"/>
  <c r="BB30" i="56" s="1"/>
  <c r="BC30" i="55"/>
  <c r="BC30" i="56" s="1"/>
  <c r="BD30" i="55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E31" i="55"/>
  <c r="F31" i="55"/>
  <c r="F31" i="56" s="1"/>
  <c r="G31" i="55"/>
  <c r="G31" i="56" s="1"/>
  <c r="H31" i="55"/>
  <c r="H31" i="56" s="1"/>
  <c r="I31" i="55"/>
  <c r="I31" i="56" s="1"/>
  <c r="J31" i="55"/>
  <c r="J31" i="56" s="1"/>
  <c r="K31" i="55"/>
  <c r="K31" i="56" s="1"/>
  <c r="L31" i="55"/>
  <c r="L31" i="56" s="1"/>
  <c r="M31" i="55"/>
  <c r="N31" i="55"/>
  <c r="N31" i="56" s="1"/>
  <c r="O31" i="55"/>
  <c r="O31" i="56" s="1"/>
  <c r="P31" i="55"/>
  <c r="P31" i="56" s="1"/>
  <c r="Q31" i="55"/>
  <c r="Q31" i="56" s="1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G31" i="56" s="1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C32" i="56" s="1"/>
  <c r="D32" i="55"/>
  <c r="D32" i="56" s="1"/>
  <c r="E32" i="55"/>
  <c r="E32" i="56" s="1"/>
  <c r="F32" i="55"/>
  <c r="G32" i="55"/>
  <c r="G32" i="56" s="1"/>
  <c r="H32" i="55"/>
  <c r="H32" i="56" s="1"/>
  <c r="I32" i="55"/>
  <c r="I32" i="56" s="1"/>
  <c r="J32" i="55"/>
  <c r="J32" i="56" s="1"/>
  <c r="K32" i="55"/>
  <c r="K32" i="56" s="1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W32" i="56" s="1"/>
  <c r="X32" i="55"/>
  <c r="X32" i="56" s="1"/>
  <c r="Y32" i="55"/>
  <c r="Y32" i="56" s="1"/>
  <c r="Z32" i="55"/>
  <c r="Z32" i="56" s="1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P32" i="56" s="1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T32" i="55"/>
  <c r="BT32" i="56" s="1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G33" i="56" s="1"/>
  <c r="H33" i="55"/>
  <c r="H33" i="56" s="1"/>
  <c r="I33" i="55"/>
  <c r="I33" i="56" s="1"/>
  <c r="J33" i="55"/>
  <c r="J33" i="56" s="1"/>
  <c r="K33" i="55"/>
  <c r="K33" i="56" s="1"/>
  <c r="L33" i="55"/>
  <c r="L33" i="56" s="1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E34" i="56" s="1"/>
  <c r="F34" i="55"/>
  <c r="F34" i="56" s="1"/>
  <c r="G34" i="55"/>
  <c r="G34" i="56" s="1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I35" i="55"/>
  <c r="J35" i="55"/>
  <c r="J35" i="56" s="1"/>
  <c r="K35" i="55"/>
  <c r="K35" i="56" s="1"/>
  <c r="L35" i="55"/>
  <c r="L35" i="56" s="1"/>
  <c r="M35" i="55"/>
  <c r="M35" i="56" s="1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C35" i="56" s="1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I36" i="56" s="1"/>
  <c r="J36" i="55"/>
  <c r="K36" i="55"/>
  <c r="K36" i="56" s="1"/>
  <c r="L36" i="55"/>
  <c r="L36" i="56" s="1"/>
  <c r="M36" i="55"/>
  <c r="M36" i="56" s="1"/>
  <c r="N36" i="55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C37" i="56" s="1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J37" i="56" s="1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U37" i="56" s="1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C38" i="56" s="1"/>
  <c r="D38" i="55"/>
  <c r="D38" i="56" s="1"/>
  <c r="E38" i="55"/>
  <c r="E38" i="56" s="1"/>
  <c r="F38" i="55"/>
  <c r="F38" i="56" s="1"/>
  <c r="G38" i="55"/>
  <c r="G38" i="56" s="1"/>
  <c r="H38" i="55"/>
  <c r="H38" i="56" s="1"/>
  <c r="I38" i="55"/>
  <c r="I38" i="56" s="1"/>
  <c r="J38" i="55"/>
  <c r="J38" i="56" s="1"/>
  <c r="K38" i="55"/>
  <c r="K38" i="56" s="1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D39" i="56" s="1"/>
  <c r="E39" i="55"/>
  <c r="E39" i="56" s="1"/>
  <c r="F39" i="55"/>
  <c r="F39" i="56" s="1"/>
  <c r="G39" i="55"/>
  <c r="G39" i="56" s="1"/>
  <c r="H39" i="55"/>
  <c r="H39" i="56" s="1"/>
  <c r="I39" i="55"/>
  <c r="I39" i="56" s="1"/>
  <c r="J39" i="55"/>
  <c r="J39" i="56" s="1"/>
  <c r="K39" i="55"/>
  <c r="K39" i="56" s="1"/>
  <c r="L39" i="55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C40" i="56" s="1"/>
  <c r="D40" i="55"/>
  <c r="D40" i="56" s="1"/>
  <c r="E40" i="55"/>
  <c r="F40" i="55"/>
  <c r="G40" i="55"/>
  <c r="G40" i="56" s="1"/>
  <c r="H40" i="55"/>
  <c r="H40" i="56" s="1"/>
  <c r="I40" i="55"/>
  <c r="I40" i="56" s="1"/>
  <c r="J40" i="55"/>
  <c r="J40" i="56" s="1"/>
  <c r="K40" i="55"/>
  <c r="K40" i="56" s="1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H41" i="55"/>
  <c r="H41" i="56" s="1"/>
  <c r="I41" i="55"/>
  <c r="I41" i="56" s="1"/>
  <c r="J41" i="55"/>
  <c r="J41" i="56" s="1"/>
  <c r="K41" i="55"/>
  <c r="K41" i="56" s="1"/>
  <c r="L41" i="55"/>
  <c r="L41" i="56" s="1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M41" i="55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E42" i="56" s="1"/>
  <c r="F42" i="55"/>
  <c r="F42" i="56" s="1"/>
  <c r="G42" i="55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H43" i="56" s="1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Z43" i="56" s="1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D44" i="56" s="1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S44" i="55"/>
  <c r="BT44" i="55"/>
  <c r="BT44" i="56" s="1"/>
  <c r="BU44" i="55"/>
  <c r="C45" i="55"/>
  <c r="C45" i="56" s="1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J45" i="56" s="1"/>
  <c r="K45" i="55"/>
  <c r="K45" i="56" s="1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D46" i="55"/>
  <c r="E46" i="55"/>
  <c r="E46" i="56" s="1"/>
  <c r="F46" i="55"/>
  <c r="F46" i="56" s="1"/>
  <c r="G46" i="55"/>
  <c r="G46" i="56" s="1"/>
  <c r="H46" i="55"/>
  <c r="H46" i="56" s="1"/>
  <c r="I46" i="55"/>
  <c r="I46" i="56" s="1"/>
  <c r="J46" i="55"/>
  <c r="J46" i="56" s="1"/>
  <c r="K46" i="55"/>
  <c r="L46" i="55"/>
  <c r="L46" i="56" s="1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T46" i="55"/>
  <c r="U46" i="55"/>
  <c r="U46" i="56" s="1"/>
  <c r="V46" i="55"/>
  <c r="V46" i="56" s="1"/>
  <c r="W46" i="55"/>
  <c r="W46" i="56" s="1"/>
  <c r="X46" i="55"/>
  <c r="X46" i="56" s="1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U46" i="55"/>
  <c r="C47" i="55"/>
  <c r="C47" i="56" s="1"/>
  <c r="D47" i="55"/>
  <c r="E47" i="55"/>
  <c r="E47" i="56" s="1"/>
  <c r="F47" i="55"/>
  <c r="F47" i="56" s="1"/>
  <c r="G47" i="55"/>
  <c r="G47" i="56" s="1"/>
  <c r="H47" i="55"/>
  <c r="H47" i="56" s="1"/>
  <c r="I47" i="55"/>
  <c r="I47" i="56" s="1"/>
  <c r="J47" i="55"/>
  <c r="J47" i="56" s="1"/>
  <c r="K47" i="55"/>
  <c r="K47" i="56" s="1"/>
  <c r="L47" i="55"/>
  <c r="L47" i="56" s="1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D47" i="55"/>
  <c r="BD47" i="56" s="1"/>
  <c r="BE47" i="55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C48" i="56" s="1"/>
  <c r="D48" i="55"/>
  <c r="D48" i="56" s="1"/>
  <c r="E48" i="55"/>
  <c r="E48" i="56" s="1"/>
  <c r="F48" i="55"/>
  <c r="F48" i="56" s="1"/>
  <c r="G48" i="55"/>
  <c r="G48" i="56" s="1"/>
  <c r="H48" i="55"/>
  <c r="H48" i="56" s="1"/>
  <c r="I48" i="55"/>
  <c r="I48" i="56" s="1"/>
  <c r="J48" i="55"/>
  <c r="J48" i="56" s="1"/>
  <c r="K48" i="55"/>
  <c r="K48" i="56" s="1"/>
  <c r="L48" i="55"/>
  <c r="L48" i="56" s="1"/>
  <c r="M48" i="55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T48" i="55"/>
  <c r="AU48" i="55"/>
  <c r="AU48" i="56" s="1"/>
  <c r="AV48" i="55"/>
  <c r="AV48" i="56" s="1"/>
  <c r="AW48" i="55"/>
  <c r="AW48" i="56" s="1"/>
  <c r="AX48" i="55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H49" i="55"/>
  <c r="H49" i="56" s="1"/>
  <c r="I49" i="55"/>
  <c r="I49" i="56" s="1"/>
  <c r="J49" i="55"/>
  <c r="J49" i="56" s="1"/>
  <c r="K49" i="55"/>
  <c r="K49" i="56" s="1"/>
  <c r="L49" i="55"/>
  <c r="L49" i="56" s="1"/>
  <c r="M49" i="55"/>
  <c r="M49" i="56" s="1"/>
  <c r="N49" i="55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A49" i="56" s="1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Q49" i="56" s="1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H49" i="55"/>
  <c r="BI49" i="55"/>
  <c r="BI49" i="56" s="1"/>
  <c r="BJ49" i="55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BU49" i="56" s="1"/>
  <c r="C50" i="55"/>
  <c r="C50" i="56" s="1"/>
  <c r="D50" i="55"/>
  <c r="D50" i="56" s="1"/>
  <c r="E50" i="55"/>
  <c r="E50" i="56" s="1"/>
  <c r="F50" i="55"/>
  <c r="F50" i="56" s="1"/>
  <c r="G50" i="55"/>
  <c r="G50" i="56" s="1"/>
  <c r="H50" i="55"/>
  <c r="I50" i="55"/>
  <c r="I50" i="56" s="1"/>
  <c r="J50" i="55"/>
  <c r="J50" i="56" s="1"/>
  <c r="K50" i="55"/>
  <c r="K50" i="56" s="1"/>
  <c r="L50" i="55"/>
  <c r="L50" i="56" s="1"/>
  <c r="M50" i="55"/>
  <c r="N50" i="55"/>
  <c r="N50" i="56" s="1"/>
  <c r="O50" i="55"/>
  <c r="P50" i="55"/>
  <c r="Q50" i="55"/>
  <c r="Q50" i="56" s="1"/>
  <c r="R50" i="55"/>
  <c r="R50" i="56" s="1"/>
  <c r="S50" i="55"/>
  <c r="S50" i="56" s="1"/>
  <c r="T50" i="55"/>
  <c r="T50" i="56" s="1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C50" i="55"/>
  <c r="AD50" i="55"/>
  <c r="AD50" i="56" s="1"/>
  <c r="AE50" i="55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F51" i="56" s="1"/>
  <c r="G51" i="55"/>
  <c r="G51" i="56" s="1"/>
  <c r="H51" i="55"/>
  <c r="H51" i="56" s="1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U51" i="56" s="1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G52" i="56" s="1"/>
  <c r="H52" i="55"/>
  <c r="H52" i="56" s="1"/>
  <c r="I52" i="55"/>
  <c r="I52" i="56" s="1"/>
  <c r="J52" i="55"/>
  <c r="J52" i="56" s="1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R52" i="55"/>
  <c r="S52" i="55"/>
  <c r="S52" i="56" s="1"/>
  <c r="T52" i="55"/>
  <c r="T52" i="56" s="1"/>
  <c r="U52" i="55"/>
  <c r="U52" i="56" s="1"/>
  <c r="V52" i="55"/>
  <c r="V52" i="56" s="1"/>
  <c r="W52" i="55"/>
  <c r="X52" i="55"/>
  <c r="X52" i="56" s="1"/>
  <c r="Y52" i="55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C53" i="56" s="1"/>
  <c r="D53" i="55"/>
  <c r="D53" i="56" s="1"/>
  <c r="E53" i="55"/>
  <c r="E53" i="56" s="1"/>
  <c r="F53" i="55"/>
  <c r="F53" i="56" s="1"/>
  <c r="G53" i="55"/>
  <c r="G53" i="56" s="1"/>
  <c r="H53" i="55"/>
  <c r="H53" i="56" s="1"/>
  <c r="I53" i="55"/>
  <c r="I53" i="56" s="1"/>
  <c r="J53" i="55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Q53" i="55"/>
  <c r="AR53" i="55"/>
  <c r="AS53" i="55"/>
  <c r="AS53" i="56" s="1"/>
  <c r="AT53" i="55"/>
  <c r="AT53" i="56" s="1"/>
  <c r="AU53" i="55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D54" i="55"/>
  <c r="D54" i="56" s="1"/>
  <c r="E54" i="55"/>
  <c r="E54" i="56" s="1"/>
  <c r="F54" i="55"/>
  <c r="F54" i="56" s="1"/>
  <c r="G54" i="55"/>
  <c r="G54" i="56" s="1"/>
  <c r="H54" i="55"/>
  <c r="H54" i="56" s="1"/>
  <c r="I54" i="55"/>
  <c r="I54" i="56" s="1"/>
  <c r="J54" i="55"/>
  <c r="J54" i="56" s="1"/>
  <c r="K54" i="55"/>
  <c r="K54" i="56" s="1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X54" i="56" s="1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D55" i="56" s="1"/>
  <c r="E55" i="55"/>
  <c r="E55" i="56" s="1"/>
  <c r="F55" i="55"/>
  <c r="F55" i="56" s="1"/>
  <c r="G55" i="55"/>
  <c r="G55" i="56" s="1"/>
  <c r="H55" i="55"/>
  <c r="H55" i="56" s="1"/>
  <c r="I55" i="55"/>
  <c r="I55" i="56" s="1"/>
  <c r="J55" i="55"/>
  <c r="J55" i="56" s="1"/>
  <c r="K55" i="55"/>
  <c r="K55" i="56" s="1"/>
  <c r="L55" i="55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Q55" i="55"/>
  <c r="BR55" i="55"/>
  <c r="BR55" i="56" s="1"/>
  <c r="BS55" i="55"/>
  <c r="BS55" i="56" s="1"/>
  <c r="BT55" i="55"/>
  <c r="BT55" i="56" s="1"/>
  <c r="BU55" i="55"/>
  <c r="BU55" i="56" s="1"/>
  <c r="C56" i="55"/>
  <c r="C56" i="56" s="1"/>
  <c r="D56" i="55"/>
  <c r="D56" i="56" s="1"/>
  <c r="E56" i="55"/>
  <c r="E56" i="56" s="1"/>
  <c r="F56" i="55"/>
  <c r="F56" i="56" s="1"/>
  <c r="G56" i="55"/>
  <c r="G56" i="56" s="1"/>
  <c r="H56" i="55"/>
  <c r="H56" i="56" s="1"/>
  <c r="I56" i="55"/>
  <c r="I56" i="56" s="1"/>
  <c r="J56" i="55"/>
  <c r="J56" i="56" s="1"/>
  <c r="K56" i="55"/>
  <c r="K56" i="56" s="1"/>
  <c r="L56" i="55"/>
  <c r="L56" i="56" s="1"/>
  <c r="M56" i="55"/>
  <c r="N56" i="55"/>
  <c r="O56" i="55"/>
  <c r="O56" i="56" s="1"/>
  <c r="P56" i="55"/>
  <c r="P56" i="56" s="1"/>
  <c r="Q56" i="55"/>
  <c r="Q56" i="56" s="1"/>
  <c r="R56" i="55"/>
  <c r="R56" i="56" s="1"/>
  <c r="S56" i="55"/>
  <c r="T56" i="55"/>
  <c r="T56" i="56" s="1"/>
  <c r="U56" i="55"/>
  <c r="V56" i="55"/>
  <c r="W56" i="55"/>
  <c r="W56" i="56" s="1"/>
  <c r="X56" i="55"/>
  <c r="X56" i="56" s="1"/>
  <c r="Y56" i="55"/>
  <c r="Y56" i="56" s="1"/>
  <c r="Z56" i="55"/>
  <c r="Z56" i="56" s="1"/>
  <c r="AA56" i="55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D57" i="56" s="1"/>
  <c r="E57" i="55"/>
  <c r="E57" i="56" s="1"/>
  <c r="F57" i="55"/>
  <c r="F57" i="56" s="1"/>
  <c r="G57" i="55"/>
  <c r="G57" i="56" s="1"/>
  <c r="H57" i="55"/>
  <c r="H57" i="56" s="1"/>
  <c r="I57" i="55"/>
  <c r="I57" i="56" s="1"/>
  <c r="J57" i="55"/>
  <c r="J57" i="56" s="1"/>
  <c r="K57" i="55"/>
  <c r="K57" i="56" s="1"/>
  <c r="L57" i="55"/>
  <c r="L57" i="56" s="1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E58" i="56" s="1"/>
  <c r="F58" i="55"/>
  <c r="F58" i="56" s="1"/>
  <c r="G58" i="55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B58" i="56" s="1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F72" i="56" s="1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D21" i="56" s="1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U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Q40" i="56"/>
  <c r="BR40" i="56"/>
  <c r="BP41" i="56"/>
  <c r="BR41" i="56"/>
  <c r="BS41" i="56"/>
  <c r="BQ42" i="56"/>
  <c r="BT42" i="56"/>
  <c r="BR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U40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AY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H73" i="56"/>
  <c r="M73" i="56"/>
  <c r="O73" i="56"/>
  <c r="P73" i="56"/>
  <c r="U73" i="56"/>
  <c r="W73" i="56"/>
  <c r="X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H74" i="56"/>
  <c r="I74" i="56"/>
  <c r="M74" i="56"/>
  <c r="N74" i="56"/>
  <c r="P74" i="56"/>
  <c r="Q74" i="56"/>
  <c r="S74" i="56"/>
  <c r="V74" i="56"/>
  <c r="X74" i="56"/>
  <c r="Y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I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J76" i="56"/>
  <c r="K76" i="56"/>
  <c r="M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E78" i="56"/>
  <c r="L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E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G65" i="56"/>
  <c r="N65" i="56"/>
  <c r="O65" i="56"/>
  <c r="T65" i="56"/>
  <c r="V65" i="56"/>
  <c r="W65" i="56"/>
  <c r="AB65" i="56"/>
  <c r="AD65" i="56"/>
  <c r="AE65" i="56"/>
  <c r="AJ65" i="56"/>
  <c r="AL65" i="56"/>
  <c r="AM65" i="56"/>
  <c r="AR65" i="56"/>
  <c r="AT65" i="56"/>
  <c r="AU65" i="56"/>
  <c r="AZ65" i="56"/>
  <c r="BB65" i="56"/>
  <c r="BC65" i="56"/>
  <c r="BH65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I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V67" i="56"/>
  <c r="AW67" i="56"/>
  <c r="AX67" i="56"/>
  <c r="BD67" i="56"/>
  <c r="BE67" i="56"/>
  <c r="BJ67" i="56"/>
  <c r="BL67" i="56"/>
  <c r="BM67" i="56"/>
  <c r="F68" i="56"/>
  <c r="G68" i="56"/>
  <c r="O68" i="56"/>
  <c r="Q68" i="56"/>
  <c r="R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K69" i="56"/>
  <c r="P69" i="56"/>
  <c r="R69" i="56"/>
  <c r="S69" i="56"/>
  <c r="X69" i="56"/>
  <c r="Z69" i="56"/>
  <c r="AA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K63" i="56"/>
  <c r="C22" i="56"/>
  <c r="K22" i="56"/>
  <c r="L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D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P23" i="56"/>
  <c r="AR23" i="56"/>
  <c r="AS23" i="56"/>
  <c r="AW23" i="56"/>
  <c r="AX23" i="56"/>
  <c r="AZ23" i="56"/>
  <c r="BA23" i="56"/>
  <c r="BB23" i="56"/>
  <c r="BF23" i="56"/>
  <c r="BI23" i="56"/>
  <c r="BM23" i="56"/>
  <c r="BN23" i="56"/>
  <c r="E24" i="56"/>
  <c r="F24" i="56"/>
  <c r="M24" i="56"/>
  <c r="N24" i="56"/>
  <c r="S24" i="56"/>
  <c r="U24" i="56"/>
  <c r="V24" i="56"/>
  <c r="Z24" i="56"/>
  <c r="AA24" i="56"/>
  <c r="AC24" i="56"/>
  <c r="AD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F25" i="56"/>
  <c r="G25" i="56"/>
  <c r="L25" i="56"/>
  <c r="N25" i="56"/>
  <c r="O25" i="56"/>
  <c r="T25" i="56"/>
  <c r="V25" i="56"/>
  <c r="W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G25" i="56"/>
  <c r="BH25" i="56"/>
  <c r="BJ25" i="56"/>
  <c r="BK25" i="56"/>
  <c r="D26" i="56"/>
  <c r="E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I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I27" i="56"/>
  <c r="BJ27" i="56"/>
  <c r="BM27" i="56"/>
  <c r="J28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B28" i="56"/>
  <c r="BC28" i="56"/>
  <c r="BE28" i="56"/>
  <c r="BF28" i="56"/>
  <c r="BK28" i="56"/>
  <c r="BM28" i="56"/>
  <c r="BN28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C30" i="56"/>
  <c r="L30" i="56"/>
  <c r="Q30" i="56"/>
  <c r="S30" i="56"/>
  <c r="T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A30" i="56"/>
  <c r="BD30" i="56"/>
  <c r="BE30" i="56"/>
  <c r="BL30" i="56"/>
  <c r="BM30" i="56"/>
  <c r="D31" i="56"/>
  <c r="E31" i="56"/>
  <c r="M31" i="56"/>
  <c r="R31" i="56"/>
  <c r="T31" i="56"/>
  <c r="U31" i="56"/>
  <c r="Y31" i="56"/>
  <c r="Z31" i="56"/>
  <c r="AB31" i="56"/>
  <c r="AC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F32" i="56"/>
  <c r="M32" i="56"/>
  <c r="N32" i="56"/>
  <c r="S32" i="56"/>
  <c r="U32" i="56"/>
  <c r="V32" i="56"/>
  <c r="AA32" i="56"/>
  <c r="AC32" i="56"/>
  <c r="AD32" i="56"/>
  <c r="AI32" i="56"/>
  <c r="AK32" i="56"/>
  <c r="AL32" i="56"/>
  <c r="AQ32" i="56"/>
  <c r="AS32" i="56"/>
  <c r="AX32" i="56"/>
  <c r="AY32" i="56"/>
  <c r="BA32" i="56"/>
  <c r="BI32" i="56"/>
  <c r="BJ32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AZ34" i="56"/>
  <c r="BA34" i="56"/>
  <c r="BC34" i="56"/>
  <c r="BI34" i="56"/>
  <c r="BK34" i="56"/>
  <c r="H35" i="56"/>
  <c r="I35" i="56"/>
  <c r="N35" i="56"/>
  <c r="P35" i="56"/>
  <c r="Q35" i="56"/>
  <c r="V35" i="56"/>
  <c r="X35" i="56"/>
  <c r="Y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K37" i="56"/>
  <c r="P37" i="56"/>
  <c r="R37" i="56"/>
  <c r="S37" i="56"/>
  <c r="T37" i="56"/>
  <c r="X37" i="56"/>
  <c r="Z37" i="56"/>
  <c r="AA37" i="56"/>
  <c r="AF37" i="56"/>
  <c r="AH37" i="56"/>
  <c r="AI37" i="56"/>
  <c r="AN37" i="56"/>
  <c r="AP37" i="56"/>
  <c r="AQ37" i="56"/>
  <c r="AV37" i="56"/>
  <c r="AY37" i="56"/>
  <c r="BC37" i="56"/>
  <c r="BD37" i="56"/>
  <c r="BF37" i="56"/>
  <c r="BL37" i="56"/>
  <c r="BN37" i="56"/>
  <c r="L38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L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BA39" i="56"/>
  <c r="BH39" i="56"/>
  <c r="BI39" i="56"/>
  <c r="E40" i="56"/>
  <c r="F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J40" i="56"/>
  <c r="G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L41" i="56"/>
  <c r="BM41" i="56"/>
  <c r="G42" i="56"/>
  <c r="H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H42" i="56"/>
  <c r="BI42" i="56"/>
  <c r="I43" i="56"/>
  <c r="N43" i="56"/>
  <c r="P43" i="56"/>
  <c r="Q43" i="56"/>
  <c r="V43" i="56"/>
  <c r="X43" i="56"/>
  <c r="AD43" i="56"/>
  <c r="AF43" i="56"/>
  <c r="AG43" i="56"/>
  <c r="AL43" i="56"/>
  <c r="AN43" i="56"/>
  <c r="AO43" i="56"/>
  <c r="AT43" i="56"/>
  <c r="AV43" i="56"/>
  <c r="AW43" i="56"/>
  <c r="BB43" i="56"/>
  <c r="BD43" i="56"/>
  <c r="BE43" i="56"/>
  <c r="BF43" i="56"/>
  <c r="BJ43" i="56"/>
  <c r="BM43" i="56"/>
  <c r="J44" i="56"/>
  <c r="O44" i="56"/>
  <c r="Q44" i="56"/>
  <c r="R44" i="56"/>
  <c r="W44" i="56"/>
  <c r="Z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Y45" i="56"/>
  <c r="BG45" i="56"/>
  <c r="BN45" i="56"/>
  <c r="C46" i="56"/>
  <c r="D46" i="56"/>
  <c r="K46" i="56"/>
  <c r="Q46" i="56"/>
  <c r="S46" i="56"/>
  <c r="T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D47" i="56"/>
  <c r="M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C47" i="56"/>
  <c r="BE47" i="56"/>
  <c r="BF47" i="56"/>
  <c r="BI47" i="56"/>
  <c r="BN47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X48" i="56"/>
  <c r="AY48" i="56"/>
  <c r="BA48" i="56"/>
  <c r="BG48" i="56"/>
  <c r="BI48" i="56"/>
  <c r="BJ48" i="56"/>
  <c r="G49" i="56"/>
  <c r="N49" i="56"/>
  <c r="O49" i="56"/>
  <c r="T49" i="56"/>
  <c r="V49" i="56"/>
  <c r="W49" i="56"/>
  <c r="AB49" i="56"/>
  <c r="AD49" i="56"/>
  <c r="AE49" i="56"/>
  <c r="AJ49" i="56"/>
  <c r="AL49" i="56"/>
  <c r="AM49" i="56"/>
  <c r="AR49" i="56"/>
  <c r="AT49" i="56"/>
  <c r="AU49" i="56"/>
  <c r="AZ49" i="56"/>
  <c r="BB49" i="56"/>
  <c r="BC49" i="56"/>
  <c r="BD49" i="56"/>
  <c r="BH49" i="56"/>
  <c r="BJ49" i="56"/>
  <c r="BK49" i="56"/>
  <c r="H50" i="56"/>
  <c r="M50" i="56"/>
  <c r="O50" i="56"/>
  <c r="P50" i="56"/>
  <c r="U50" i="56"/>
  <c r="W50" i="56"/>
  <c r="X50" i="56"/>
  <c r="AB50" i="56"/>
  <c r="AC50" i="56"/>
  <c r="AE50" i="56"/>
  <c r="AF50" i="56"/>
  <c r="AK50" i="56"/>
  <c r="AM50" i="56"/>
  <c r="AN50" i="56"/>
  <c r="AS50" i="56"/>
  <c r="AU50" i="56"/>
  <c r="AV50" i="56"/>
  <c r="AZ50" i="56"/>
  <c r="BA50" i="56"/>
  <c r="BD50" i="56"/>
  <c r="BK50" i="56"/>
  <c r="BL50" i="56"/>
  <c r="I51" i="56"/>
  <c r="N51" i="56"/>
  <c r="P51" i="56"/>
  <c r="Q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O52" i="56"/>
  <c r="Q52" i="56"/>
  <c r="R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J53" i="56"/>
  <c r="K53" i="56"/>
  <c r="P53" i="56"/>
  <c r="R53" i="56"/>
  <c r="S53" i="56"/>
  <c r="T53" i="56"/>
  <c r="X53" i="56"/>
  <c r="Z53" i="56"/>
  <c r="AA53" i="56"/>
  <c r="AE53" i="56"/>
  <c r="AF53" i="56"/>
  <c r="AH53" i="56"/>
  <c r="AI53" i="56"/>
  <c r="AN53" i="56"/>
  <c r="AP53" i="56"/>
  <c r="AQ53" i="56"/>
  <c r="AR53" i="56"/>
  <c r="AU53" i="56"/>
  <c r="AY53" i="56"/>
  <c r="BD53" i="56"/>
  <c r="BF53" i="56"/>
  <c r="BG53" i="56"/>
  <c r="BL53" i="56"/>
  <c r="BN53" i="56"/>
  <c r="C54" i="56"/>
  <c r="L54" i="56"/>
  <c r="Q54" i="56"/>
  <c r="S54" i="56"/>
  <c r="T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H54" i="56"/>
  <c r="L55" i="56"/>
  <c r="M55" i="56"/>
  <c r="R55" i="56"/>
  <c r="T55" i="56"/>
  <c r="U55" i="56"/>
  <c r="Z55" i="56"/>
  <c r="AB55" i="56"/>
  <c r="AC55" i="56"/>
  <c r="AH55" i="56"/>
  <c r="AJ55" i="56"/>
  <c r="AK55" i="56"/>
  <c r="AP55" i="56"/>
  <c r="AR55" i="56"/>
  <c r="AX55" i="56"/>
  <c r="AZ55" i="56"/>
  <c r="BA55" i="56"/>
  <c r="BC55" i="56"/>
  <c r="BE55" i="56"/>
  <c r="BF55" i="56"/>
  <c r="BH55" i="56"/>
  <c r="BN55" i="56"/>
  <c r="M56" i="56"/>
  <c r="N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G58" i="56"/>
  <c r="H58" i="56"/>
  <c r="M58" i="56"/>
  <c r="O58" i="56"/>
  <c r="P58" i="56"/>
  <c r="U58" i="56"/>
  <c r="W58" i="56"/>
  <c r="X58" i="56"/>
  <c r="AC58" i="56"/>
  <c r="AE58" i="56"/>
  <c r="AF58" i="56"/>
  <c r="AK58" i="56"/>
  <c r="AM58" i="56"/>
  <c r="AN58" i="56"/>
  <c r="AO58" i="56"/>
  <c r="AS58" i="56"/>
  <c r="AU58" i="56"/>
  <c r="AV58" i="56"/>
  <c r="BA58" i="56"/>
  <c r="BI58" i="56"/>
  <c r="BK58" i="56"/>
  <c r="L21" i="56"/>
  <c r="S21" i="56"/>
  <c r="T21" i="56"/>
  <c r="AA21" i="56"/>
  <c r="AB21" i="56"/>
  <c r="AI21" i="56"/>
  <c r="AQ21" i="56"/>
  <c r="AR21" i="56"/>
  <c r="AY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D70" i="55"/>
  <c r="D64" i="56"/>
  <c r="D70" i="56" s="1"/>
  <c r="BC79" i="55"/>
  <c r="BS79" i="55"/>
  <c r="AR70" i="55"/>
  <c r="AR63" i="56"/>
  <c r="BT79" i="55"/>
  <c r="BT72" i="56"/>
  <c r="BK74" i="56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 l="1"/>
  <c r="H60" i="56" s="1"/>
  <c r="AU79" i="56"/>
  <c r="AZ70" i="56"/>
  <c r="AT79" i="56"/>
  <c r="AX79" i="56"/>
  <c r="AZ59" i="56"/>
  <c r="AZ60" i="56" s="1"/>
  <c r="P59" i="56"/>
  <c r="P60" i="56" s="1"/>
  <c r="I60" i="56"/>
  <c r="AC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<sst xmlns="http://schemas.openxmlformats.org/spreadsheetml/2006/main" count="1160" uniqueCount="525">
  <si>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</si>
  <si>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</si>
  <si>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</si>
  <si>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</si>
  <si>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</si>
  <si>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</si>
  <si>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</si>
  <si>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</si>
  <si>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</si>
  <si>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</si>
  <si>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</si>
  <si>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</si>
  <si>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</si>
  <si>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</si>
  <si>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</si>
  <si>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</si>
  <si>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</si>
  <si>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</si>
  <si>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</si>
  <si>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</si>
  <si>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</si>
  <si>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</si>
  <si>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</si>
  <si>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</si>
  <si>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</si>
  <si>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</si>
  <si>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</si>
  <si>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</si>
  <si>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</si>
  <si>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</si>
  <si>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</si>
  <si>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</si>
  <si>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</si>
  <si>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</si>
  <si>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</si>
  <si>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</si>
  <si>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</si>
  <si>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</si>
  <si>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</si>
  <si>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</si>
  <si>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</si>
  <si>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</si>
  <si>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</si>
  <si>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</si>
  <si>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</si>
  <si>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</si>
  <si>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</si>
  <si>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</si>
  <si>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</si>
  <si>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</si>
  <si>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</si>
  <si>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</si>
  <si>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</si>
  <si>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</si>
  <si>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</si>
  <si>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</si>
  <si>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</si>
  <si>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</si>
  <si>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</si>
  <si>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</si>
  <si>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</si>
  <si>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</si>
  <si>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</si>
  <si>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</si>
  <si>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</si>
  <si>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</si>
  <si>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</si>
  <si>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</si>
  <si>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</si>
  <si>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</si>
  <si>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</si>
  <si>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</si>
  <si>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</si>
  <si>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</si>
  <si>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</si>
  <si>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</si>
  <si>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</si>
  <si>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</si>
  <si>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</si>
  <si>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</si>
  <si>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</si>
  <si>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</si>
  <si>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</si>
  <si>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</si>
  <si>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</si>
  <si>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</si>
  <si>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</si>
  <si>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</si>
  <si>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</si>
  <si>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</si>
  <si>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</si>
  <si>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</si>
  <si>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</si>
  <si>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</si>
  <si>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</si>
  <si>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</si>
  <si>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</si>
  <si>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</si>
  <si>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</si>
  <si>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</si>
  <si>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</si>
  <si>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</si>
  <si>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</si>
  <si>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</si>
  <si>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</si>
  <si>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</si>
  <si>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</si>
  <si>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</si>
  <si>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</si>
  <si>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</si>
  <si>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</si>
  <si>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</si>
  <si>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</si>
  <si>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</si>
  <si>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</si>
  <si>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</si>
  <si>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</si>
  <si>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</si>
  <si>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</si>
  <si>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</si>
  <si>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</si>
  <si>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</si>
  <si>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</si>
  <si>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</si>
  <si>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</si>
  <si>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</si>
  <si>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</si>
  <si>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</si>
  <si>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</si>
  <si>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</si>
  <si>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</si>
  <si>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</si>
  <si>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</si>
  <si>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</si>
  <si>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</si>
  <si>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</si>
  <si>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</si>
  <si>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</si>
  <si>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</si>
  <si>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</si>
  <si>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</si>
  <si>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</si>
  <si>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</si>
  <si>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</si>
  <si>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</si>
  <si>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</si>
  <si>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</si>
  <si>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</si>
  <si>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</si>
  <si>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</si>
  <si>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</si>
  <si>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</si>
  <si>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</si>
  <si>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</si>
  <si>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</si>
  <si>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</si>
  <si>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</si>
  <si>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</si>
  <si>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</si>
  <si>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</si>
  <si>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</si>
  <si>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</si>
  <si>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</si>
  <si>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</si>
  <si>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</si>
  <si>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</si>
  <si>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</si>
  <si>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</si>
  <si>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</si>
  <si>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</si>
  <si>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</si>
  <si>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</si>
  <si>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</si>
  <si>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</si>
  <si>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</si>
  <si>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</si>
  <si>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</si>
  <si>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</si>
  <si>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</si>
  <si>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</si>
  <si>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</si>
  <si>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</si>
  <si>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</si>
  <si>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</si>
  <si>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</si>
  <si>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</si>
  <si>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</si>
  <si>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</si>
  <si>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</si>
  <si>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</si>
  <si>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</si>
  <si>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</si>
  <si>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</si>
  <si>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</si>
  <si>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</si>
  <si>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</si>
  <si>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</si>
  <si>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</si>
  <si>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</si>
  <si>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</si>
  <si>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</si>
  <si>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</si>
  <si>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</si>
  <si>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</si>
  <si>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</si>
  <si>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</si>
  <si>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</si>
  <si>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</si>
  <si>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</si>
  <si>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</si>
  <si>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</si>
  <si>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</si>
  <si>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</si>
  <si>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</si>
  <si>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</si>
  <si>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</si>
  <si>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</si>
  <si>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</si>
  <si>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</si>
  <si>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</si>
  <si>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</si>
  <si>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</si>
  <si>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</si>
  <si>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</si>
  <si>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</si>
  <si>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</si>
  <si>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</si>
  <si>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</si>
  <si>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</si>
  <si>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</si>
  <si>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</si>
  <si>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</si>
  <si>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</si>
  <si>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</si>
  <si>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</si>
  <si>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</si>
  <si>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</si>
  <si>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</si>
  <si>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</si>
  <si>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</si>
  <si>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</si>
  <si>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</si>
  <si>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</si>
  <si>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</si>
  <si>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</si>
  <si>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</si>
  <si>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</si>
  <si>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</si>
  <si>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</si>
  <si>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</si>
  <si>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</si>
  <si>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</si>
  <si>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</si>
  <si>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</si>
  <si>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</si>
  <si>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</si>
  <si>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</si>
  <si>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</si>
  <si>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</si>
  <si>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</si>
  <si>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</si>
  <si>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</si>
  <si>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</si>
  <si>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</si>
  <si>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</si>
  <si>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</si>
  <si>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</si>
  <si>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</si>
  <si>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</si>
  <si>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</si>
  <si>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</si>
  <si>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</si>
  <si>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</si>
  <si>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</si>
  <si>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</si>
  <si>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</si>
  <si>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</si>
  <si>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</si>
  <si>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</si>
  <si>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</si>
  <si>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</si>
  <si>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</si>
  <si>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</si>
  <si>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</si>
  <si>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</si>
  <si>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</si>
  <si>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</si>
  <si>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</si>
  <si>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</si>
  <si>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</si>
  <si>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</si>
  <si>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</si>
  <si>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</si>
  <si>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</si>
  <si>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</si>
  <si>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</si>
  <si>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</si>
  <si>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</si>
  <si>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</si>
  <si>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</si>
  <si>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</si>
  <si>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</si>
  <si>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</si>
  <si>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</si>
  <si>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</si>
  <si>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</si>
  <si>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</si>
  <si>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</si>
  <si>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</si>
  <si>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</si>
  <si>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</si>
  <si>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</si>
  <si>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</si>
  <si>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</si>
  <si>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</si>
  <si>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</si>
  <si>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</si>
  <si>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</si>
  <si>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</si>
  <si>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</si>
  <si>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</si>
  <si>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</si>
  <si>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</si>
  <si>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</si>
  <si>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</si>
  <si>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</si>
  <si>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</si>
  <si>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</si>
  <si>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</si>
  <si>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</si>
  <si>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</si>
  <si>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</si>
  <si>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</si>
  <si>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</si>
  <si>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</si>
  <si>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</si>
  <si>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</si>
  <si>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</si>
  <si>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</si>
  <si>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</si>
  <si>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</si>
  <si>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</si>
  <si>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</si>
  <si>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</si>
  <si>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</si>
  <si>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</si>
  <si>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</si>
  <si>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</si>
  <si>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</si>
  <si>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</si>
  <si>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</si>
  <si>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</si>
  <si>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</si>
  <si>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</si>
  <si>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</si>
  <si>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</si>
  <si>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</si>
  <si>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</si>
  <si>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</si>
  <si>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</si>
  <si>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</si>
  <si>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</si>
  <si>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</si>
  <si>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</si>
  <si>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</si>
  <si>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</si>
  <si>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</si>
  <si>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</si>
  <si>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</si>
  <si>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</si>
  <si>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</si>
  <si>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</si>
  <si>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</si>
  <si>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</si>
  <si>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</si>
  <si>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</si>
  <si>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</si>
  <si>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</si>
  <si>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</si>
  <si>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</si>
  <si>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</si>
  <si>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</si>
  <si>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</si>
  <si>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</si>
  <si>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</si>
  <si>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</si>
  <si>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</si>
  <si>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</si>
  <si>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</si>
  <si>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</si>
  <si>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</si>
  <si>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</si>
  <si>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</si>
  <si>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</si>
  <si>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</si>
  <si>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</si>
  <si>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</si>
  <si>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</si>
  <si>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</si>
  <si>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</si>
  <si>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</si>
  <si>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</si>
  <si>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</si>
  <si>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</si>
  <si>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</si>
  <si>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</si>
  <si>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</si>
  <si>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</si>
  <si>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</si>
  <si>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</si>
  <si>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</si>
  <si>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</si>
  <si>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</si>
  <si>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</si>
  <si>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</si>
  <si>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</si>
  <si>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</si>
  <si>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</si>
  <si>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</si>
  <si>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</si>
  <si>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</si>
  <si>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</si>
  <si>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</si>
  <si>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</si>
  <si>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</si>
  <si>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</si>
  <si>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</si>
  <si>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</si>
  <si>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</si>
  <si>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</si>
  <si>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</si>
  <si>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</si>
  <si>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</si>
  <si>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</si>
  <si>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</si>
  <si>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</si>
  <si>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</si>
  <si>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</si>
  <si>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</si>
  <si>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</si>
  <si>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</si>
  <si>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</si>
  <si>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</si>
  <si>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</si>
  <si>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</si>
  <si>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</si>
  <si>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</si>
  <si>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</si>
  <si>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</si>
  <si>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</si>
  <si>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</si>
  <si>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</si>
  <si>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</si>
  <si>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</si>
  <si>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</si>
  <si>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</si>
  <si>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</si>
  <si>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</si>
  <si>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</si>
  <si>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</si>
  <si>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</si>
  <si>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</si>
  <si>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</si>
  <si>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</si>
  <si>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</si>
  <si>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</si>
  <si>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</si>
  <si>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</si>
  <si>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</si>
  <si>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</si>
  <si>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</si>
  <si>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</si>
  <si>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</si>
  <si>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</si>
  <si>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</si>
  <si>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</si>
  <si>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</si>
  <si>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</si>
  <si>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</si>
  <si>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</si>
  <si>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</si>
  <si>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</si>
  <si>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</si>
  <si>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</si>
  <si>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</si>
  <si>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</si>
  <si>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</si>
  <si>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</si>
  <si>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</si>
  <si>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</si>
  <si>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</si>
  <si>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</si>
  <si>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</si>
  <si>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</si>
  <si>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</si>
  <si>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</si>
  <si>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</si>
  <si>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</si>
  <si>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</si>
  <si>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</si>
  <si>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</si>
  <si>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</si>
  <si>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</si>
  <si>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</si>
  <si>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</si>
  <si>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</si>
  <si>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</si>
  <si>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</si>
  <si>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</si>
  <si>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</si>
  <si>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</si>
  <si>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</si>
  <si>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</si>
  <si>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</si>
  <si>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</si>
  <si>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</si>
  <si>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</si>
  <si>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Advance Defensive Multi-Blend Fund Pool</t>
  </si>
  <si>
    <t>Advance Cash Multi-Blend Fund</t>
  </si>
  <si>
    <t>Mercer Multi-Manager Conservative Fund - Wholesale units</t>
  </si>
  <si>
    <t>Advance Defensive Multi-Blend Fund - Wholesale units</t>
  </si>
  <si>
    <t>1/5/2023 - 31/5/2023</t>
  </si>
  <si>
    <t xml:space="preserve">Advance Cash Multi-Blend Fund Wholsale </t>
  </si>
  <si>
    <t>BT Wholesale Multi-Manager Conservative Fund</t>
  </si>
  <si>
    <t>Advance Defensive Mult-Blend Fund (wholesale)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</si>
</sst>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zoomScale="80" zoomScaleNormal="80" workbookViewId="0">
      <selection activeCell="C2" sqref="C2:F16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85" width="23" style="36" customWidth="1"/>
    <col min="86" max="164" width="19.5703125" bestFit="1" customWidth="1"/>
  </cols>
  <sheetData>
    <row r="1" spans="1:164" ht="15.75" x14ac:dyDescent="0.2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75" x14ac:dyDescent="0.2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47.25" x14ac:dyDescent="0.25">
      <c r="A3" s="5" t="s">
        <v>2</v>
      </c>
      <c r="B3" s="6"/>
      <c r="C3" s="7" t="s">
        <v>522</v>
      </c>
      <c r="D3" s="7" t="s">
        <v>523</v>
      </c>
      <c r="E3" s="7" t="s">
        <v>517</v>
      </c>
      <c r="F3" s="7" t="s">
        <v>524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75" x14ac:dyDescent="0.2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75" x14ac:dyDescent="0.25">
      <c r="A5" s="11" t="s">
        <v>4</v>
      </c>
      <c r="B5" s="9" t="s">
        <v>5</v>
      </c>
      <c r="C5" s="12">
        <v>45078</v>
      </c>
      <c r="D5" s="12">
        <v>45078</v>
      </c>
      <c r="E5" s="12">
        <v>45078</v>
      </c>
      <c r="F5" s="12">
        <v>45078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75" x14ac:dyDescent="0.25">
      <c r="A6" s="11" t="s">
        <v>6</v>
      </c>
      <c r="B6" s="9"/>
      <c r="C6" s="12">
        <v>45078</v>
      </c>
      <c r="D6" s="12">
        <v>45078</v>
      </c>
      <c r="E6" s="12">
        <v>45078</v>
      </c>
      <c r="F6" s="12">
        <v>45078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75" x14ac:dyDescent="0.2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75" x14ac:dyDescent="0.25">
      <c r="A8" s="11" t="s">
        <v>8</v>
      </c>
      <c r="B8" s="9" t="s">
        <v>5</v>
      </c>
      <c r="C8" s="50">
        <v>5.9999999999999995E-4</v>
      </c>
      <c r="D8" s="50">
        <v>2.9999999999999997E-4</v>
      </c>
      <c r="E8" s="50">
        <v>1E-3</v>
      </c>
      <c r="F8" s="50">
        <v>8.0000000000000004E-4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75" x14ac:dyDescent="0.25">
      <c r="A9" s="11" t="s">
        <v>9</v>
      </c>
      <c r="B9" s="9"/>
      <c r="C9" s="13">
        <v>1258691382.3640001</v>
      </c>
      <c r="D9" s="13">
        <v>341102449.85960001</v>
      </c>
      <c r="E9" s="13">
        <v>418132349.16219997</v>
      </c>
      <c r="F9" s="13">
        <v>347585600.93110001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25">
      <c r="A10" s="11" t="s">
        <v>10</v>
      </c>
      <c r="B10" s="14"/>
      <c r="C10" s="15">
        <v>755214.82941839995</v>
      </c>
      <c r="D10" s="15">
        <v>102330.73495787999</v>
      </c>
      <c r="E10" s="15">
        <v>418132.3491622</v>
      </c>
      <c r="F10" s="15">
        <v>278068.48074488004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25">
      <c r="A11" s="11" t="s">
        <v>11</v>
      </c>
      <c r="B11" s="14"/>
      <c r="C11" s="15">
        <v>755214.82941839995</v>
      </c>
      <c r="D11" s="15">
        <v>102330.73495787999</v>
      </c>
      <c r="E11" s="15">
        <v>418132.3491622</v>
      </c>
      <c r="F11" s="15">
        <v>278068.48074488004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2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2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2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2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25">
      <c r="A21" s="22" t="s">
        <v>18</v>
      </c>
      <c r="B21" s="22" t="s">
        <v>19</v>
      </c>
      <c r="C21" s="23">
        <v>755214.82941839995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2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2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2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2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25">
      <c r="A26" s="39" t="s">
        <v>28</v>
      </c>
      <c r="B26" s="39" t="s">
        <v>29</v>
      </c>
      <c r="C26" s="24">
        <v>0</v>
      </c>
      <c r="D26" s="24">
        <v>102330.73495787999</v>
      </c>
      <c r="E26" s="24">
        <v>418132.3491622</v>
      </c>
      <c r="F26" s="24">
        <v>278068.48074488004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2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2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2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2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2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2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2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2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2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2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2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2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2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2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2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2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2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2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2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2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2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2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2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2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2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2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2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2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2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2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2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2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.75" thickBot="1" x14ac:dyDescent="0.3">
      <c r="A59" s="40" t="s">
        <v>90</v>
      </c>
      <c r="B59" s="41"/>
      <c r="C59" s="25">
        <v>755214.82941839995</v>
      </c>
      <c r="D59" s="25">
        <v>0</v>
      </c>
      <c r="E59" s="25">
        <v>0</v>
      </c>
      <c r="F59" s="25">
        <v>0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.75" thickTop="1" x14ac:dyDescent="0.2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2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2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2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2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2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2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2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2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2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.75" thickBot="1" x14ac:dyDescent="0.3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.75" thickTop="1" x14ac:dyDescent="0.2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2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2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2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2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2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2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2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.75" thickBot="1" x14ac:dyDescent="0.3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.75" thickTop="1" x14ac:dyDescent="0.2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2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2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2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2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2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.75" thickBot="1" x14ac:dyDescent="0.3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.75" thickTop="1" x14ac:dyDescent="0.2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2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2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2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2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2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2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2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2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2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2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2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2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2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2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2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2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2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2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2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2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2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2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2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2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2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2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2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2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2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2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2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2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2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2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2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2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2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2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2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2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2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2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2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2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2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2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2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2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2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2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2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2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2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2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2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2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2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2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2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25">
      <c r="A147" s="28"/>
      <c r="B147" s="28"/>
    </row>
    <row r="148" spans="1:85" x14ac:dyDescent="0.25">
      <c r="A148" s="28"/>
      <c r="B148" s="28"/>
    </row>
    <row r="149" spans="1:85" x14ac:dyDescent="0.25">
      <c r="A149" s="28"/>
      <c r="B149" s="28"/>
    </row>
    <row r="150" spans="1:85" x14ac:dyDescent="0.25">
      <c r="A150" s="28"/>
      <c r="B150" s="28"/>
    </row>
    <row r="151" spans="1:85" x14ac:dyDescent="0.25">
      <c r="A151" s="28"/>
      <c r="B151" s="28"/>
    </row>
    <row r="152" spans="1:85" x14ac:dyDescent="0.25">
      <c r="A152" s="28"/>
      <c r="B152" s="28"/>
    </row>
    <row r="153" spans="1:85" x14ac:dyDescent="0.25">
      <c r="A153" s="28"/>
      <c r="B153" s="28"/>
    </row>
    <row r="154" spans="1:85" x14ac:dyDescent="0.25">
      <c r="A154" s="28"/>
      <c r="B154" s="28"/>
    </row>
    <row r="155" spans="1:85" x14ac:dyDescent="0.25">
      <c r="A155" s="28"/>
      <c r="B155" s="28"/>
    </row>
    <row r="156" spans="1:85" x14ac:dyDescent="0.25">
      <c r="A156" s="28"/>
      <c r="B156" s="28"/>
    </row>
    <row r="157" spans="1:85" x14ac:dyDescent="0.25">
      <c r="A157" s="28"/>
      <c r="B157" s="28"/>
    </row>
    <row r="158" spans="1:85" x14ac:dyDescent="0.25">
      <c r="A158" s="28"/>
      <c r="B158" s="28"/>
    </row>
    <row r="159" spans="1:85" x14ac:dyDescent="0.25">
      <c r="A159" s="28"/>
      <c r="B159" s="28"/>
    </row>
    <row r="160" spans="1:85" x14ac:dyDescent="0.25">
      <c r="A160" s="28"/>
      <c r="B160" s="28"/>
    </row>
    <row r="161" spans="1:2" x14ac:dyDescent="0.25">
      <c r="A161" s="28"/>
      <c r="B161" s="28"/>
    </row>
    <row r="162" spans="1:2" x14ac:dyDescent="0.25">
      <c r="A162" s="28"/>
      <c r="B162" s="28"/>
    </row>
    <row r="163" spans="1:2" x14ac:dyDescent="0.25">
      <c r="A163" s="28"/>
      <c r="B163" s="28"/>
    </row>
    <row r="164" spans="1:2" x14ac:dyDescent="0.25">
      <c r="A164" s="28"/>
      <c r="B164" s="28"/>
    </row>
    <row r="165" spans="1:2" x14ac:dyDescent="0.25">
      <c r="A165" s="28"/>
      <c r="B165" s="28"/>
    </row>
    <row r="166" spans="1:2" x14ac:dyDescent="0.25">
      <c r="A166" s="28"/>
      <c r="B166" s="28"/>
    </row>
    <row r="167" spans="1:2" x14ac:dyDescent="0.25">
      <c r="A167" s="28"/>
      <c r="B167" s="28"/>
    </row>
    <row r="168" spans="1:2" x14ac:dyDescent="0.25">
      <c r="A168" s="28"/>
      <c r="B168" s="28"/>
    </row>
    <row r="169" spans="1:2" x14ac:dyDescent="0.25">
      <c r="A169" s="28"/>
      <c r="B169" s="28"/>
    </row>
    <row r="170" spans="1:2" x14ac:dyDescent="0.25">
      <c r="A170" s="28"/>
      <c r="B170" s="28"/>
    </row>
    <row r="171" spans="1:2" x14ac:dyDescent="0.25">
      <c r="A171" s="28"/>
      <c r="B171" s="28"/>
    </row>
    <row r="172" spans="1:2" x14ac:dyDescent="0.25">
      <c r="A172" s="28"/>
      <c r="B172" s="28"/>
    </row>
    <row r="173" spans="1:2" x14ac:dyDescent="0.25">
      <c r="A173" s="28"/>
      <c r="B173" s="28"/>
    </row>
    <row r="174" spans="1:2" x14ac:dyDescent="0.25">
      <c r="A174" s="28"/>
      <c r="B174" s="28"/>
    </row>
    <row r="175" spans="1:2" x14ac:dyDescent="0.25">
      <c r="A175" s="28"/>
      <c r="B175" s="28"/>
    </row>
    <row r="176" spans="1:2" x14ac:dyDescent="0.25">
      <c r="A176" s="28"/>
      <c r="B176" s="28"/>
    </row>
    <row r="177" spans="1:2" x14ac:dyDescent="0.25">
      <c r="A177" s="28"/>
      <c r="B177" s="28"/>
    </row>
    <row r="178" spans="1:2" x14ac:dyDescent="0.25">
      <c r="A178" s="28"/>
      <c r="B178" s="28"/>
    </row>
    <row r="179" spans="1:2" x14ac:dyDescent="0.25">
      <c r="A179" s="28"/>
      <c r="B179" s="28"/>
    </row>
    <row r="180" spans="1:2" x14ac:dyDescent="0.25">
      <c r="A180" s="28"/>
      <c r="B180" s="28"/>
    </row>
    <row r="181" spans="1:2" x14ac:dyDescent="0.25">
      <c r="A181" s="28"/>
      <c r="B181" s="28"/>
    </row>
    <row r="182" spans="1:2" x14ac:dyDescent="0.25">
      <c r="A182" s="28"/>
      <c r="B182" s="28"/>
    </row>
    <row r="183" spans="1:2" x14ac:dyDescent="0.25">
      <c r="A183" s="28"/>
      <c r="B183" s="28"/>
    </row>
    <row r="184" spans="1:2" x14ac:dyDescent="0.25">
      <c r="A184" s="28"/>
      <c r="B184" s="28"/>
    </row>
    <row r="185" spans="1:2" x14ac:dyDescent="0.25">
      <c r="A185" s="28"/>
      <c r="B185" s="28"/>
    </row>
    <row r="186" spans="1:2" x14ac:dyDescent="0.25">
      <c r="A186" s="28"/>
      <c r="B186" s="28"/>
    </row>
    <row r="187" spans="1:2" x14ac:dyDescent="0.25">
      <c r="A187" s="28"/>
      <c r="B187" s="28"/>
    </row>
    <row r="188" spans="1:2" x14ac:dyDescent="0.25">
      <c r="A188" s="28"/>
      <c r="B188" s="28"/>
    </row>
    <row r="189" spans="1:2" x14ac:dyDescent="0.25">
      <c r="A189" s="28"/>
      <c r="B189" s="28"/>
    </row>
    <row r="190" spans="1:2" x14ac:dyDescent="0.25">
      <c r="A190" s="28"/>
      <c r="B190" s="28"/>
    </row>
    <row r="191" spans="1:2" x14ac:dyDescent="0.25">
      <c r="A191" s="28"/>
      <c r="B191" s="28"/>
    </row>
    <row r="192" spans="1: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  <row r="1584" spans="1:2" x14ac:dyDescent="0.25">
      <c r="A1584" s="28"/>
      <c r="B1584" s="28"/>
    </row>
    <row r="1585" spans="1:2" x14ac:dyDescent="0.25">
      <c r="A1585" s="28"/>
      <c r="B1585" s="28"/>
    </row>
    <row r="1586" spans="1:2" x14ac:dyDescent="0.25">
      <c r="A1586" s="28"/>
      <c r="B1586" s="28"/>
    </row>
    <row r="1587" spans="1:2" x14ac:dyDescent="0.25">
      <c r="A1587" s="28"/>
      <c r="B1587" s="28"/>
    </row>
    <row r="1588" spans="1:2" x14ac:dyDescent="0.25">
      <c r="A1588" s="28"/>
      <c r="B1588" s="28"/>
    </row>
    <row r="1589" spans="1:2" x14ac:dyDescent="0.25">
      <c r="A1589" s="28"/>
      <c r="B1589" s="28"/>
    </row>
    <row r="1590" spans="1:2" x14ac:dyDescent="0.25">
      <c r="A1590" s="28"/>
      <c r="B1590" s="28"/>
    </row>
    <row r="1591" spans="1:2" x14ac:dyDescent="0.25">
      <c r="A1591" s="28"/>
      <c r="B1591" s="28"/>
    </row>
    <row r="1592" spans="1:2" x14ac:dyDescent="0.25">
      <c r="A1592" s="28"/>
      <c r="B1592" s="28"/>
    </row>
    <row r="1593" spans="1:2" x14ac:dyDescent="0.25">
      <c r="A1593" s="28"/>
      <c r="B1593" s="28"/>
    </row>
    <row r="1594" spans="1:2" x14ac:dyDescent="0.25">
      <c r="A1594" s="28"/>
      <c r="B1594" s="28"/>
    </row>
    <row r="1595" spans="1:2" x14ac:dyDescent="0.25">
      <c r="A1595" s="28"/>
      <c r="B1595" s="28"/>
    </row>
    <row r="1596" spans="1:2" x14ac:dyDescent="0.2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zoomScale="90" zoomScaleNormal="90" workbookViewId="0">
      <selection activeCell="C2" sqref="C2:F16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703125" bestFit="1" customWidth="1"/>
    <col min="54" max="162" width="19.42578125" bestFit="1" customWidth="1"/>
  </cols>
  <sheetData>
    <row r="1" spans="1:162" ht="15.75" x14ac:dyDescent="0.2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75" x14ac:dyDescent="0.2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25">
      <c r="A3" s="5" t="s">
        <v>2</v>
      </c>
      <c r="B3" s="6"/>
      <c r="C3" s="7" t="s">
        <v>522</v>
      </c>
      <c r="D3" s="7" t="s">
        <v>523</v>
      </c>
      <c r="E3" s="7" t="s">
        <v>517</v>
      </c>
      <c r="F3" s="7" t="s">
        <v>524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75" x14ac:dyDescent="0.2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75" x14ac:dyDescent="0.25">
      <c r="A5" s="11" t="s">
        <v>4</v>
      </c>
      <c r="B5" s="9" t="s">
        <v>5</v>
      </c>
      <c r="C5" s="12">
        <v>45078</v>
      </c>
      <c r="D5" s="12">
        <v>45078</v>
      </c>
      <c r="E5" s="12">
        <v>45078</v>
      </c>
      <c r="F5" s="12">
        <v>45078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75" x14ac:dyDescent="0.25">
      <c r="A6" s="11" t="s">
        <v>6</v>
      </c>
      <c r="B6" s="9"/>
      <c r="C6" s="12">
        <v>45078</v>
      </c>
      <c r="D6" s="12">
        <v>45078</v>
      </c>
      <c r="E6" s="12">
        <v>45078</v>
      </c>
      <c r="F6" s="12">
        <v>45078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75" x14ac:dyDescent="0.2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75" x14ac:dyDescent="0.25">
      <c r="A8" s="11" t="s">
        <v>8</v>
      </c>
      <c r="B8" s="9" t="s">
        <v>5</v>
      </c>
      <c r="C8" s="50">
        <v>5.9999999999999995E-4</v>
      </c>
      <c r="D8" s="50">
        <v>2.9999999999999997E-4</v>
      </c>
      <c r="E8" s="50">
        <v>1E-3</v>
      </c>
      <c r="F8" s="50">
        <v>8.0000000000000004E-4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75" x14ac:dyDescent="0.25">
      <c r="A9" s="11" t="s">
        <v>9</v>
      </c>
      <c r="B9" s="9"/>
      <c r="C9" s="13">
        <v>1258691382.3640001</v>
      </c>
      <c r="D9" s="13">
        <v>341102449.85960001</v>
      </c>
      <c r="E9" s="13">
        <v>418132349.16219997</v>
      </c>
      <c r="F9" s="13">
        <v>347585600.93110001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25">
      <c r="A10" s="11" t="s">
        <v>10</v>
      </c>
      <c r="B10" s="14"/>
      <c r="C10" s="15">
        <v>755214.82941839995</v>
      </c>
      <c r="D10" s="15">
        <v>102330.73495787999</v>
      </c>
      <c r="E10" s="15">
        <v>418132.3491622</v>
      </c>
      <c r="F10" s="15">
        <v>278068.48074488004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25">
      <c r="A11" s="11" t="s">
        <v>11</v>
      </c>
      <c r="B11" s="14"/>
      <c r="C11" s="15">
        <v>755214.82941839995</v>
      </c>
      <c r="D11" s="15">
        <v>102330.73495787999</v>
      </c>
      <c r="E11" s="15">
        <v>418132.3491622</v>
      </c>
      <c r="F11" s="15">
        <v>278068.48074488004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2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2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2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2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2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2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2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2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2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2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2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2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2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2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2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2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2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2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2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2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2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2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2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2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2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2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2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2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2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2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2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2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2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2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2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2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2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2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2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2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2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2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.75" thickBot="1" x14ac:dyDescent="0.3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EA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.75" thickTop="1" x14ac:dyDescent="0.2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2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2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2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2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2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2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2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2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2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.75" thickBot="1" x14ac:dyDescent="0.3">
      <c r="A70" s="40" t="s">
        <v>90</v>
      </c>
      <c r="B70" s="41"/>
      <c r="C70" s="42">
        <f>SUM(C63:C69)</f>
        <v>0</v>
      </c>
      <c r="D70" s="42">
        <f t="shared" ref="D70:BO70" si="3">SUM(D63:D69)</f>
        <v>0</v>
      </c>
      <c r="E70" s="42">
        <f t="shared" si="3"/>
        <v>0</v>
      </c>
      <c r="F70" s="42">
        <f t="shared" si="3"/>
        <v>0</v>
      </c>
      <c r="G70" s="42">
        <f t="shared" si="3"/>
        <v>0</v>
      </c>
      <c r="H70" s="42">
        <f t="shared" si="3"/>
        <v>0</v>
      </c>
      <c r="I70" s="42">
        <f t="shared" si="3"/>
        <v>0</v>
      </c>
      <c r="J70" s="42">
        <f t="shared" si="3"/>
        <v>0</v>
      </c>
      <c r="K70" s="42">
        <f t="shared" si="3"/>
        <v>0</v>
      </c>
      <c r="L70" s="42">
        <f t="shared" si="3"/>
        <v>0</v>
      </c>
      <c r="M70" s="42">
        <f t="shared" si="3"/>
        <v>0</v>
      </c>
      <c r="N70" s="42">
        <f t="shared" si="3"/>
        <v>0</v>
      </c>
      <c r="O70" s="42">
        <f t="shared" si="3"/>
        <v>0</v>
      </c>
      <c r="P70" s="42">
        <f t="shared" si="3"/>
        <v>0</v>
      </c>
      <c r="Q70" s="42">
        <f t="shared" si="3"/>
        <v>0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0</v>
      </c>
      <c r="W70" s="42">
        <f t="shared" si="3"/>
        <v>0</v>
      </c>
      <c r="X70" s="42">
        <f t="shared" si="3"/>
        <v>0</v>
      </c>
      <c r="Y70" s="42">
        <f t="shared" si="3"/>
        <v>0</v>
      </c>
      <c r="Z70" s="42">
        <f t="shared" si="3"/>
        <v>0</v>
      </c>
      <c r="AA70" s="42">
        <f t="shared" si="3"/>
        <v>0</v>
      </c>
      <c r="AB70" s="42">
        <f t="shared" si="3"/>
        <v>0</v>
      </c>
      <c r="AC70" s="42">
        <f t="shared" si="3"/>
        <v>0</v>
      </c>
      <c r="AD70" s="42">
        <f t="shared" si="3"/>
        <v>0</v>
      </c>
      <c r="AE70" s="42">
        <f t="shared" si="3"/>
        <v>0</v>
      </c>
      <c r="AF70" s="42">
        <f t="shared" si="3"/>
        <v>0</v>
      </c>
      <c r="AG70" s="42">
        <f t="shared" si="3"/>
        <v>0</v>
      </c>
      <c r="AH70" s="42">
        <f t="shared" si="3"/>
        <v>0</v>
      </c>
      <c r="AI70" s="42">
        <f t="shared" si="3"/>
        <v>0</v>
      </c>
      <c r="AJ70" s="42">
        <f t="shared" si="3"/>
        <v>0</v>
      </c>
      <c r="AK70" s="42">
        <f t="shared" si="3"/>
        <v>0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</v>
      </c>
      <c r="AR70" s="42">
        <f t="shared" si="3"/>
        <v>0</v>
      </c>
      <c r="AS70" s="42">
        <f t="shared" si="3"/>
        <v>0</v>
      </c>
      <c r="AT70" s="42">
        <f t="shared" si="3"/>
        <v>0</v>
      </c>
      <c r="AU70" s="42">
        <f t="shared" si="3"/>
        <v>0</v>
      </c>
      <c r="AV70" s="42">
        <f t="shared" si="3"/>
        <v>0</v>
      </c>
      <c r="AW70" s="42">
        <f t="shared" si="3"/>
        <v>0</v>
      </c>
      <c r="AX70" s="42">
        <f t="shared" si="3"/>
        <v>0</v>
      </c>
      <c r="AY70" s="42">
        <f t="shared" si="3"/>
        <v>0</v>
      </c>
      <c r="AZ70" s="42">
        <f t="shared" si="3"/>
        <v>0</v>
      </c>
      <c r="BA70" s="42">
        <f t="shared" si="3"/>
        <v>0</v>
      </c>
      <c r="BB70" s="42">
        <f t="shared" si="3"/>
        <v>0</v>
      </c>
      <c r="BC70" s="42">
        <f t="shared" si="3"/>
        <v>0</v>
      </c>
      <c r="BD70" s="42">
        <f t="shared" si="3"/>
        <v>0</v>
      </c>
      <c r="BE70" s="42">
        <f t="shared" si="3"/>
        <v>0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0</v>
      </c>
      <c r="BJ70" s="42">
        <f t="shared" si="3"/>
        <v>0</v>
      </c>
      <c r="BK70" s="42">
        <f t="shared" si="3"/>
        <v>0</v>
      </c>
      <c r="BL70" s="42">
        <f t="shared" si="3"/>
        <v>0</v>
      </c>
      <c r="BM70" s="42">
        <f t="shared" si="3"/>
        <v>0</v>
      </c>
      <c r="BN70" s="42">
        <f t="shared" si="3"/>
        <v>0</v>
      </c>
      <c r="BO70" s="42">
        <f t="shared" si="3"/>
        <v>0</v>
      </c>
      <c r="BP70" s="42">
        <f t="shared" ref="BP70:EA70" si="4">SUM(BP63:BP69)</f>
        <v>0</v>
      </c>
      <c r="BQ70" s="42">
        <f t="shared" si="4"/>
        <v>0</v>
      </c>
      <c r="BR70" s="42">
        <f t="shared" si="4"/>
        <v>0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.75" thickTop="1" x14ac:dyDescent="0.2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2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2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2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2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2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2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2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.75" thickBot="1" x14ac:dyDescent="0.3">
      <c r="A79" s="40" t="s">
        <v>90</v>
      </c>
      <c r="B79" s="41"/>
      <c r="C79" s="42">
        <f>SUM(C72:C78)</f>
        <v>0</v>
      </c>
      <c r="D79" s="42">
        <f t="shared" ref="D79:BO79" si="6">SUM(D72:D78)</f>
        <v>0</v>
      </c>
      <c r="E79" s="42">
        <f t="shared" si="6"/>
        <v>0</v>
      </c>
      <c r="F79" s="42">
        <f t="shared" si="6"/>
        <v>0</v>
      </c>
      <c r="G79" s="42">
        <f t="shared" si="6"/>
        <v>0</v>
      </c>
      <c r="H79" s="42">
        <f t="shared" si="6"/>
        <v>0</v>
      </c>
      <c r="I79" s="42">
        <f t="shared" si="6"/>
        <v>0</v>
      </c>
      <c r="J79" s="42">
        <f t="shared" si="6"/>
        <v>0</v>
      </c>
      <c r="K79" s="42">
        <f t="shared" si="6"/>
        <v>0</v>
      </c>
      <c r="L79" s="42">
        <f t="shared" si="6"/>
        <v>0</v>
      </c>
      <c r="M79" s="42">
        <f t="shared" si="6"/>
        <v>0</v>
      </c>
      <c r="N79" s="42">
        <f t="shared" si="6"/>
        <v>0</v>
      </c>
      <c r="O79" s="42">
        <f t="shared" si="6"/>
        <v>0</v>
      </c>
      <c r="P79" s="42">
        <f t="shared" si="6"/>
        <v>0</v>
      </c>
      <c r="Q79" s="42">
        <f t="shared" si="6"/>
        <v>0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0</v>
      </c>
      <c r="V79" s="42">
        <f t="shared" si="6"/>
        <v>0</v>
      </c>
      <c r="W79" s="42">
        <f t="shared" si="6"/>
        <v>0</v>
      </c>
      <c r="X79" s="42">
        <f t="shared" si="6"/>
        <v>0</v>
      </c>
      <c r="Y79" s="42">
        <f t="shared" si="6"/>
        <v>0</v>
      </c>
      <c r="Z79" s="42">
        <f t="shared" si="6"/>
        <v>0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0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0</v>
      </c>
      <c r="AR79" s="42">
        <f t="shared" si="6"/>
        <v>0</v>
      </c>
      <c r="AS79" s="42">
        <f t="shared" si="6"/>
        <v>0</v>
      </c>
      <c r="AT79" s="42">
        <f t="shared" si="6"/>
        <v>0</v>
      </c>
      <c r="AU79" s="42">
        <f t="shared" si="6"/>
        <v>0</v>
      </c>
      <c r="AV79" s="42">
        <f t="shared" si="6"/>
        <v>0</v>
      </c>
      <c r="AW79" s="42">
        <f t="shared" si="6"/>
        <v>0</v>
      </c>
      <c r="AX79" s="42">
        <f t="shared" si="6"/>
        <v>0</v>
      </c>
      <c r="AY79" s="42">
        <f t="shared" si="6"/>
        <v>0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</v>
      </c>
      <c r="BJ79" s="42">
        <f t="shared" si="6"/>
        <v>0</v>
      </c>
      <c r="BK79" s="42">
        <f t="shared" si="6"/>
        <v>0</v>
      </c>
      <c r="BL79" s="42">
        <f t="shared" si="6"/>
        <v>0</v>
      </c>
      <c r="BM79" s="42">
        <f t="shared" si="6"/>
        <v>0</v>
      </c>
      <c r="BN79" s="42">
        <f t="shared" si="6"/>
        <v>0</v>
      </c>
      <c r="BO79" s="42">
        <f t="shared" si="6"/>
        <v>0</v>
      </c>
      <c r="BP79" s="42">
        <f t="shared" ref="BP79:EA79" si="7">SUM(BP72:BP78)</f>
        <v>0</v>
      </c>
      <c r="BQ79" s="42">
        <f t="shared" si="7"/>
        <v>0</v>
      </c>
      <c r="BR79" s="42">
        <f t="shared" si="7"/>
        <v>0</v>
      </c>
      <c r="BS79" s="42">
        <f t="shared" si="7"/>
        <v>0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.75" thickTop="1" x14ac:dyDescent="0.2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2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2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2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2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2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.75" thickBot="1" x14ac:dyDescent="0.3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.75" thickTop="1" x14ac:dyDescent="0.2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2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2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2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2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2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2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2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2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2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2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2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2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2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2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2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2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2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2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2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2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2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2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2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2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2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2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2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2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2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2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2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2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2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2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2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2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2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2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2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2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2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2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2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2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2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2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2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2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2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2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2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2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2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2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2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2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2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2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25">
      <c r="A146" s="28"/>
      <c r="B146" s="28"/>
      <c r="R146" s="29"/>
      <c r="AN146" s="29"/>
    </row>
    <row r="147" spans="1:52" x14ac:dyDescent="0.25">
      <c r="A147" s="28"/>
      <c r="B147" s="28"/>
      <c r="R147" s="29"/>
      <c r="AN147" s="29"/>
    </row>
    <row r="148" spans="1:52" x14ac:dyDescent="0.25">
      <c r="A148" s="28"/>
      <c r="B148" s="28"/>
      <c r="R148" s="29"/>
      <c r="AN148" s="29"/>
    </row>
    <row r="149" spans="1:52" x14ac:dyDescent="0.25">
      <c r="A149" s="28"/>
      <c r="B149" s="28"/>
      <c r="R149" s="29"/>
      <c r="AN149" s="29"/>
    </row>
    <row r="150" spans="1:52" x14ac:dyDescent="0.25">
      <c r="A150" s="28"/>
      <c r="B150" s="28"/>
      <c r="R150" s="29"/>
      <c r="AN150" s="29"/>
    </row>
    <row r="151" spans="1:52" x14ac:dyDescent="0.25">
      <c r="A151" s="28"/>
      <c r="B151" s="28"/>
      <c r="R151" s="29"/>
      <c r="AN151" s="29"/>
    </row>
    <row r="152" spans="1:52" x14ac:dyDescent="0.25">
      <c r="A152" s="28"/>
      <c r="B152" s="28"/>
      <c r="R152" s="29"/>
      <c r="AN152" s="29"/>
    </row>
    <row r="153" spans="1:52" x14ac:dyDescent="0.25">
      <c r="A153" s="28"/>
      <c r="B153" s="28"/>
      <c r="R153" s="29"/>
      <c r="AN153" s="29"/>
    </row>
    <row r="154" spans="1:52" x14ac:dyDescent="0.25">
      <c r="A154" s="28"/>
      <c r="B154" s="28"/>
      <c r="R154" s="29"/>
      <c r="AN154" s="29"/>
    </row>
    <row r="155" spans="1:52" x14ac:dyDescent="0.25">
      <c r="A155" s="28"/>
      <c r="B155" s="28"/>
      <c r="R155" s="29"/>
      <c r="AN155" s="29"/>
    </row>
    <row r="156" spans="1:52" x14ac:dyDescent="0.25">
      <c r="A156" s="28"/>
      <c r="B156" s="28"/>
      <c r="R156" s="29"/>
      <c r="AN156" s="29"/>
    </row>
    <row r="157" spans="1:52" x14ac:dyDescent="0.25">
      <c r="A157" s="28"/>
      <c r="B157" s="28"/>
      <c r="R157" s="29"/>
      <c r="AN157" s="29"/>
    </row>
    <row r="158" spans="1:52" x14ac:dyDescent="0.25">
      <c r="A158" s="28"/>
      <c r="B158" s="28"/>
      <c r="R158" s="29"/>
      <c r="AN158" s="29"/>
    </row>
    <row r="159" spans="1:52" x14ac:dyDescent="0.25">
      <c r="A159" s="28"/>
      <c r="B159" s="28"/>
    </row>
    <row r="160" spans="1:52" x14ac:dyDescent="0.25">
      <c r="A160" s="28"/>
      <c r="B160" s="28"/>
    </row>
    <row r="161" spans="1:2" x14ac:dyDescent="0.25">
      <c r="A161" s="28"/>
      <c r="B161" s="28"/>
    </row>
    <row r="162" spans="1:2" x14ac:dyDescent="0.25">
      <c r="A162" s="28"/>
      <c r="B162" s="28"/>
    </row>
    <row r="163" spans="1:2" x14ac:dyDescent="0.25">
      <c r="A163" s="28"/>
      <c r="B163" s="28"/>
    </row>
    <row r="164" spans="1:2" x14ac:dyDescent="0.25">
      <c r="A164" s="28"/>
      <c r="B164" s="28"/>
    </row>
    <row r="165" spans="1:2" x14ac:dyDescent="0.25">
      <c r="A165" s="28"/>
      <c r="B165" s="28"/>
    </row>
    <row r="166" spans="1:2" x14ac:dyDescent="0.25">
      <c r="A166" s="28"/>
      <c r="B166" s="28"/>
    </row>
    <row r="167" spans="1:2" x14ac:dyDescent="0.25">
      <c r="A167" s="28"/>
      <c r="B167" s="28"/>
    </row>
    <row r="168" spans="1:2" x14ac:dyDescent="0.25">
      <c r="A168" s="28"/>
      <c r="B168" s="28"/>
    </row>
    <row r="169" spans="1:2" x14ac:dyDescent="0.25">
      <c r="A169" s="28"/>
      <c r="B169" s="28"/>
    </row>
    <row r="170" spans="1:2" x14ac:dyDescent="0.25">
      <c r="A170" s="28"/>
      <c r="B170" s="28"/>
    </row>
    <row r="171" spans="1:2" x14ac:dyDescent="0.25">
      <c r="A171" s="28"/>
      <c r="B171" s="28"/>
    </row>
    <row r="172" spans="1:2" x14ac:dyDescent="0.25">
      <c r="A172" s="28"/>
      <c r="B172" s="28"/>
    </row>
    <row r="173" spans="1:2" x14ac:dyDescent="0.25">
      <c r="A173" s="28"/>
      <c r="B173" s="28"/>
    </row>
    <row r="174" spans="1:2" x14ac:dyDescent="0.25">
      <c r="A174" s="28"/>
      <c r="B174" s="28"/>
    </row>
    <row r="175" spans="1:2" x14ac:dyDescent="0.25">
      <c r="A175" s="28"/>
      <c r="B175" s="28"/>
    </row>
    <row r="176" spans="1:2" x14ac:dyDescent="0.25">
      <c r="A176" s="28"/>
      <c r="B176" s="28"/>
    </row>
    <row r="177" spans="1:2" x14ac:dyDescent="0.25">
      <c r="A177" s="28"/>
      <c r="B177" s="28"/>
    </row>
    <row r="178" spans="1:2" x14ac:dyDescent="0.25">
      <c r="A178" s="28"/>
      <c r="B178" s="28"/>
    </row>
    <row r="179" spans="1:2" x14ac:dyDescent="0.25">
      <c r="A179" s="28"/>
      <c r="B179" s="28"/>
    </row>
    <row r="180" spans="1:2" x14ac:dyDescent="0.25">
      <c r="A180" s="28"/>
      <c r="B180" s="28"/>
    </row>
    <row r="181" spans="1:2" x14ac:dyDescent="0.25">
      <c r="A181" s="28"/>
      <c r="B181" s="28"/>
    </row>
    <row r="182" spans="1:2" x14ac:dyDescent="0.25">
      <c r="A182" s="28"/>
      <c r="B182" s="28"/>
    </row>
    <row r="183" spans="1:2" x14ac:dyDescent="0.25">
      <c r="A183" s="28"/>
      <c r="B183" s="28"/>
    </row>
    <row r="184" spans="1:2" x14ac:dyDescent="0.25">
      <c r="A184" s="28"/>
      <c r="B184" s="28"/>
    </row>
    <row r="185" spans="1:2" x14ac:dyDescent="0.25">
      <c r="A185" s="28"/>
      <c r="B185" s="28"/>
    </row>
    <row r="186" spans="1:2" x14ac:dyDescent="0.25">
      <c r="A186" s="28"/>
      <c r="B186" s="28"/>
    </row>
    <row r="187" spans="1:2" x14ac:dyDescent="0.25">
      <c r="A187" s="28"/>
      <c r="B187" s="28"/>
    </row>
    <row r="188" spans="1:2" x14ac:dyDescent="0.25">
      <c r="A188" s="28"/>
      <c r="B188" s="28"/>
    </row>
    <row r="189" spans="1:2" x14ac:dyDescent="0.25">
      <c r="A189" s="28"/>
      <c r="B189" s="28"/>
    </row>
    <row r="190" spans="1:2" x14ac:dyDescent="0.25">
      <c r="A190" s="28"/>
      <c r="B190" s="28"/>
    </row>
    <row r="191" spans="1:2" x14ac:dyDescent="0.25">
      <c r="A191" s="28"/>
      <c r="B191" s="28"/>
    </row>
    <row r="192" spans="1: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  <row r="1584" spans="1:2" x14ac:dyDescent="0.25">
      <c r="A1584" s="28"/>
      <c r="B1584" s="28"/>
    </row>
    <row r="1585" spans="1:2" x14ac:dyDescent="0.25">
      <c r="A1585" s="28"/>
      <c r="B1585" s="28"/>
    </row>
    <row r="1586" spans="1:2" x14ac:dyDescent="0.25">
      <c r="A1586" s="28"/>
      <c r="B1586" s="28"/>
    </row>
    <row r="1587" spans="1:2" x14ac:dyDescent="0.25">
      <c r="A1587" s="28"/>
      <c r="B1587" s="28"/>
    </row>
    <row r="1588" spans="1:2" x14ac:dyDescent="0.25">
      <c r="A1588" s="28"/>
      <c r="B1588" s="28"/>
    </row>
    <row r="1589" spans="1:2" x14ac:dyDescent="0.25">
      <c r="A1589" s="28"/>
      <c r="B1589" s="28"/>
    </row>
    <row r="1590" spans="1:2" x14ac:dyDescent="0.25">
      <c r="A1590" s="28"/>
      <c r="B1590" s="28"/>
    </row>
    <row r="1591" spans="1:2" x14ac:dyDescent="0.25">
      <c r="A1591" s="28"/>
      <c r="B1591" s="28"/>
    </row>
    <row r="1592" spans="1:2" x14ac:dyDescent="0.25">
      <c r="A1592" s="28"/>
      <c r="B1592" s="28"/>
    </row>
    <row r="1593" spans="1:2" x14ac:dyDescent="0.25">
      <c r="A1593" s="28"/>
      <c r="B1593" s="28"/>
    </row>
    <row r="1594" spans="1:2" x14ac:dyDescent="0.25">
      <c r="A1594" s="28"/>
      <c r="B1594" s="28"/>
    </row>
    <row r="1595" spans="1:2" x14ac:dyDescent="0.25">
      <c r="A1595" s="28"/>
      <c r="B1595" s="28"/>
    </row>
    <row r="1596" spans="1:2" x14ac:dyDescent="0.2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5" ySplit="22" topLeftCell="F23" activePane="bottomRight" state="frozen"/>
      <selection pane="topRight" activeCell="F1" sqref="F1"/>
      <selection pane="bottomLeft" activeCell="A23" sqref="A23"/>
      <selection pane="bottomRight" activeCell="FJ3" sqref="FJ3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162" width="23.42578125" hidden="1" customWidth="1"/>
  </cols>
  <sheetData>
    <row r="1" spans="1:162" ht="15.75" x14ac:dyDescent="0.25">
      <c r="A1" s="1" t="s">
        <v>157</v>
      </c>
      <c r="B1" s="37"/>
      <c r="C1" s="80" t="str">
        <f>IFERROR(VLOOKUP(C2,'APIR data base'!$A$1:$B$221,2,FALSE),0)</f>
        <v>ADV0069AU</v>
      </c>
      <c r="D1" s="80" t="str">
        <f>IFERROR(VLOOKUP(D2,'APIR data base'!$A$1:$B$221,2,FALSE),0)</f>
        <v>BTA0222AU</v>
      </c>
      <c r="E1" s="80" t="str">
        <f>IFERROR(VLOOKUP(E2,'APIR data base'!$A$1:$B$221,2,FALSE),0)</f>
        <v>Notional Only</v>
      </c>
      <c r="F1" s="80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75" x14ac:dyDescent="0.2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25">
      <c r="A3" s="5" t="s">
        <v>2</v>
      </c>
      <c r="B3" s="6"/>
      <c r="C3" s="81" t="s">
        <v>518</v>
      </c>
      <c r="D3" s="81" t="s">
        <v>519</v>
      </c>
      <c r="E3" s="81" t="s">
        <v>517</v>
      </c>
      <c r="F3" s="81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75" hidden="1" x14ac:dyDescent="0.2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75" x14ac:dyDescent="0.25">
      <c r="A5" s="11" t="s">
        <v>4</v>
      </c>
      <c r="B5" s="9" t="s">
        <v>5</v>
      </c>
      <c r="C5" s="83">
        <v>45078</v>
      </c>
      <c r="D5" s="83">
        <v>45078</v>
      </c>
      <c r="E5" s="83">
        <v>45078</v>
      </c>
      <c r="F5" s="83">
        <v>45078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75" x14ac:dyDescent="0.25">
      <c r="A6" s="11" t="s">
        <v>6</v>
      </c>
      <c r="B6" s="9"/>
      <c r="C6" s="83">
        <v>45078</v>
      </c>
      <c r="D6" s="83">
        <v>45078</v>
      </c>
      <c r="E6" s="83">
        <v>45078</v>
      </c>
      <c r="F6" s="83">
        <v>45078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75" x14ac:dyDescent="0.25">
      <c r="A7" s="11" t="s">
        <v>514</v>
      </c>
      <c r="B7" s="9"/>
      <c r="C7" s="83" t="s">
        <v>521</v>
      </c>
      <c r="D7" s="83" t="s">
        <v>521</v>
      </c>
      <c r="E7" s="83" t="s">
        <v>521</v>
      </c>
      <c r="F7" s="83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75" x14ac:dyDescent="0.25">
      <c r="A8" s="11" t="s">
        <v>8</v>
      </c>
      <c r="B8" s="9" t="s">
        <v>5</v>
      </c>
      <c r="C8" s="50">
        <v>5.9999999999999995E-4</v>
      </c>
      <c r="D8" s="50">
        <v>2.9999999999999997E-4</v>
      </c>
      <c r="E8" s="50">
        <v>1E-3</v>
      </c>
      <c r="F8" s="50">
        <v>8.0000000000000004E-4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75" hidden="1" x14ac:dyDescent="0.25">
      <c r="A9" s="11" t="s">
        <v>9</v>
      </c>
      <c r="B9" s="9"/>
      <c r="C9" s="13">
        <v>1258691382.3640001</v>
      </c>
      <c r="D9" s="13">
        <v>341102449.85960001</v>
      </c>
      <c r="E9" s="13">
        <v>418132349.16219997</v>
      </c>
      <c r="F9" s="13">
        <v>347585600.93110001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25">
      <c r="A10" s="11" t="s">
        <v>10</v>
      </c>
      <c r="B10" s="14"/>
      <c r="C10" s="15">
        <v>755214.82941839995</v>
      </c>
      <c r="D10" s="15">
        <v>102330.73495787999</v>
      </c>
      <c r="E10" s="15">
        <v>418132.3491622</v>
      </c>
      <c r="F10" s="15">
        <v>278068.48074488004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25">
      <c r="A11" s="11" t="s">
        <v>11</v>
      </c>
      <c r="B11" s="14"/>
      <c r="C11" s="15">
        <v>755214.82941839995</v>
      </c>
      <c r="D11" s="15">
        <v>102330.73495787999</v>
      </c>
      <c r="E11" s="15">
        <v>418132.3491622</v>
      </c>
      <c r="F11" s="15">
        <v>278068.48074488004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2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2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2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2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25">
      <c r="A21" s="22" t="s">
        <v>18</v>
      </c>
      <c r="B21" s="22" t="s">
        <v>19</v>
      </c>
      <c r="C21" s="43">
        <f>('Summary (%)'!C21*'Summary (%)'!C$8)*100</f>
        <v>0.06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2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2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2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2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2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0.03</v>
      </c>
      <c r="E26" s="43">
        <f>('Summary (%)'!E26*'Summary (%)'!E$8)*100</f>
        <v>0.1</v>
      </c>
      <c r="F26" s="43">
        <f>('Summary (%)'!F26*'Summary (%)'!F$8)*100</f>
        <v>0.08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2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2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2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2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2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2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2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2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2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2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2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2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2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2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2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2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2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2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2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2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2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2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2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2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2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2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2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2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2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2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2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2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.75" thickBot="1" x14ac:dyDescent="0.3">
      <c r="A59" s="40" t="s">
        <v>511</v>
      </c>
      <c r="B59" s="41"/>
      <c r="C59" s="43">
        <f>SUM(C21:C58)</f>
        <v>0.06</v>
      </c>
      <c r="D59" s="43">
        <f>SUM(D21:D58)</f>
        <v>0.03</v>
      </c>
      <c r="E59" s="43">
        <f t="shared" ref="E59:BO59" si="0">SUM(E21:E58)</f>
        <v>0.1</v>
      </c>
      <c r="F59" s="43">
        <f t="shared" si="0"/>
        <v>0.08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EA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.75" hidden="1" thickTop="1" x14ac:dyDescent="0.25">
      <c r="A60" s="28" t="s">
        <v>512</v>
      </c>
      <c r="B60" s="28"/>
      <c r="C60" s="46">
        <f>C59-C8*100</f>
        <v>0</v>
      </c>
      <c r="D60" s="46">
        <f t="shared" ref="D60:BH60" si="3">D59-D8*100</f>
        <v>0</v>
      </c>
      <c r="E60" s="46">
        <f t="shared" si="3"/>
        <v>0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.75" thickTop="1" x14ac:dyDescent="0.2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2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2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2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2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2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2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2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2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.75" thickBot="1" x14ac:dyDescent="0.3">
      <c r="A70" s="40" t="s">
        <v>513</v>
      </c>
      <c r="B70" s="41"/>
      <c r="C70" s="43">
        <f>SUM(C63:C69)</f>
        <v>0</v>
      </c>
      <c r="D70" s="43">
        <f t="shared" ref="D70:BO70" si="6">SUM(D63:D69)</f>
        <v>0</v>
      </c>
      <c r="E70" s="43">
        <f t="shared" si="6"/>
        <v>0</v>
      </c>
      <c r="F70" s="43">
        <f t="shared" si="6"/>
        <v>0</v>
      </c>
      <c r="G70" s="43">
        <f t="shared" si="6"/>
        <v>0</v>
      </c>
      <c r="H70" s="43">
        <f t="shared" si="6"/>
        <v>0</v>
      </c>
      <c r="I70" s="43">
        <f t="shared" si="6"/>
        <v>0</v>
      </c>
      <c r="J70" s="43">
        <f t="shared" si="6"/>
        <v>0</v>
      </c>
      <c r="K70" s="43">
        <f t="shared" si="6"/>
        <v>0</v>
      </c>
      <c r="L70" s="43">
        <f t="shared" si="6"/>
        <v>0</v>
      </c>
      <c r="M70" s="43">
        <f t="shared" si="6"/>
        <v>0</v>
      </c>
      <c r="N70" s="43">
        <f t="shared" si="6"/>
        <v>0</v>
      </c>
      <c r="O70" s="43">
        <f t="shared" si="6"/>
        <v>0</v>
      </c>
      <c r="P70" s="43">
        <f t="shared" si="6"/>
        <v>0</v>
      </c>
      <c r="Q70" s="43">
        <f t="shared" si="6"/>
        <v>0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0</v>
      </c>
      <c r="W70" s="43">
        <f t="shared" si="6"/>
        <v>0</v>
      </c>
      <c r="X70" s="43">
        <f t="shared" si="6"/>
        <v>0</v>
      </c>
      <c r="Y70" s="43">
        <f t="shared" si="6"/>
        <v>0</v>
      </c>
      <c r="Z70" s="43">
        <f t="shared" si="6"/>
        <v>0</v>
      </c>
      <c r="AA70" s="43">
        <f t="shared" si="6"/>
        <v>0</v>
      </c>
      <c r="AB70" s="43">
        <f t="shared" si="6"/>
        <v>0</v>
      </c>
      <c r="AC70" s="43">
        <f t="shared" si="6"/>
        <v>0</v>
      </c>
      <c r="AD70" s="43">
        <f t="shared" si="6"/>
        <v>0</v>
      </c>
      <c r="AE70" s="43">
        <f t="shared" si="6"/>
        <v>0</v>
      </c>
      <c r="AF70" s="43">
        <f t="shared" si="6"/>
        <v>0</v>
      </c>
      <c r="AG70" s="43">
        <f t="shared" si="6"/>
        <v>0</v>
      </c>
      <c r="AH70" s="43">
        <f t="shared" si="6"/>
        <v>0</v>
      </c>
      <c r="AI70" s="43">
        <f t="shared" si="6"/>
        <v>0</v>
      </c>
      <c r="AJ70" s="43">
        <f t="shared" si="6"/>
        <v>0</v>
      </c>
      <c r="AK70" s="43">
        <f t="shared" si="6"/>
        <v>0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0</v>
      </c>
      <c r="AR70" s="43">
        <f t="shared" si="6"/>
        <v>0</v>
      </c>
      <c r="AS70" s="43">
        <f t="shared" si="6"/>
        <v>0</v>
      </c>
      <c r="AT70" s="43">
        <f t="shared" si="6"/>
        <v>0</v>
      </c>
      <c r="AU70" s="43">
        <f t="shared" si="6"/>
        <v>0</v>
      </c>
      <c r="AV70" s="43">
        <f t="shared" si="6"/>
        <v>0</v>
      </c>
      <c r="AW70" s="43">
        <f t="shared" si="6"/>
        <v>0</v>
      </c>
      <c r="AX70" s="43">
        <f t="shared" si="6"/>
        <v>0</v>
      </c>
      <c r="AY70" s="43">
        <f t="shared" si="6"/>
        <v>0</v>
      </c>
      <c r="AZ70" s="43">
        <f t="shared" si="6"/>
        <v>0</v>
      </c>
      <c r="BA70" s="43">
        <f t="shared" si="6"/>
        <v>0</v>
      </c>
      <c r="BB70" s="43">
        <f t="shared" si="6"/>
        <v>0</v>
      </c>
      <c r="BC70" s="43">
        <f t="shared" si="6"/>
        <v>0</v>
      </c>
      <c r="BD70" s="43">
        <f t="shared" si="6"/>
        <v>0</v>
      </c>
      <c r="BE70" s="43">
        <f t="shared" si="6"/>
        <v>0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0</v>
      </c>
      <c r="BJ70" s="43">
        <f t="shared" si="6"/>
        <v>0</v>
      </c>
      <c r="BK70" s="43">
        <f t="shared" si="6"/>
        <v>0</v>
      </c>
      <c r="BL70" s="43">
        <f t="shared" si="6"/>
        <v>0</v>
      </c>
      <c r="BM70" s="43">
        <f t="shared" si="6"/>
        <v>0</v>
      </c>
      <c r="BN70" s="43">
        <f t="shared" si="6"/>
        <v>0</v>
      </c>
      <c r="BO70" s="43">
        <f t="shared" si="6"/>
        <v>0</v>
      </c>
      <c r="BP70" s="43">
        <f t="shared" ref="BP70:EA70" si="7">SUM(BP63:BP69)</f>
        <v>0</v>
      </c>
      <c r="BQ70" s="43">
        <f t="shared" si="7"/>
        <v>0</v>
      </c>
      <c r="BR70" s="43">
        <f t="shared" si="7"/>
        <v>0</v>
      </c>
      <c r="BS70" s="43">
        <f t="shared" si="7"/>
        <v>0</v>
      </c>
      <c r="BT70" s="43">
        <f t="shared" si="7"/>
        <v>0</v>
      </c>
      <c r="BU70" s="43">
        <f t="shared" si="7"/>
        <v>0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.75" thickTop="1" x14ac:dyDescent="0.2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2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2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2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2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2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2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2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.75" thickBot="1" x14ac:dyDescent="0.3">
      <c r="A79" s="40" t="s">
        <v>513</v>
      </c>
      <c r="B79" s="41"/>
      <c r="C79" s="43">
        <f>SUM(C72:C78)</f>
        <v>0</v>
      </c>
      <c r="D79" s="43">
        <f t="shared" ref="D79:BO79" si="9">SUM(D72:D78)</f>
        <v>0</v>
      </c>
      <c r="E79" s="43">
        <f t="shared" si="9"/>
        <v>0</v>
      </c>
      <c r="F79" s="43">
        <f t="shared" si="9"/>
        <v>0</v>
      </c>
      <c r="G79" s="43">
        <f t="shared" si="9"/>
        <v>0</v>
      </c>
      <c r="H79" s="43">
        <f t="shared" si="9"/>
        <v>0</v>
      </c>
      <c r="I79" s="43">
        <f t="shared" si="9"/>
        <v>0</v>
      </c>
      <c r="J79" s="43">
        <f t="shared" si="9"/>
        <v>0</v>
      </c>
      <c r="K79" s="43">
        <f t="shared" si="9"/>
        <v>0</v>
      </c>
      <c r="L79" s="43">
        <f t="shared" si="9"/>
        <v>0</v>
      </c>
      <c r="M79" s="43">
        <f t="shared" si="9"/>
        <v>0</v>
      </c>
      <c r="N79" s="43">
        <f t="shared" si="9"/>
        <v>0</v>
      </c>
      <c r="O79" s="43">
        <f t="shared" si="9"/>
        <v>0</v>
      </c>
      <c r="P79" s="43">
        <f t="shared" si="9"/>
        <v>0</v>
      </c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0</v>
      </c>
      <c r="V79" s="43">
        <f t="shared" si="9"/>
        <v>0</v>
      </c>
      <c r="W79" s="43">
        <f t="shared" si="9"/>
        <v>0</v>
      </c>
      <c r="X79" s="43">
        <f t="shared" si="9"/>
        <v>0</v>
      </c>
      <c r="Y79" s="43">
        <f t="shared" si="9"/>
        <v>0</v>
      </c>
      <c r="Z79" s="43">
        <f t="shared" si="9"/>
        <v>0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0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0</v>
      </c>
      <c r="AR79" s="43">
        <f t="shared" si="9"/>
        <v>0</v>
      </c>
      <c r="AS79" s="43">
        <f t="shared" si="9"/>
        <v>0</v>
      </c>
      <c r="AT79" s="43">
        <f t="shared" si="9"/>
        <v>0</v>
      </c>
      <c r="AU79" s="43">
        <f t="shared" si="9"/>
        <v>0</v>
      </c>
      <c r="AV79" s="43">
        <f t="shared" si="9"/>
        <v>0</v>
      </c>
      <c r="AW79" s="43">
        <f t="shared" si="9"/>
        <v>0</v>
      </c>
      <c r="AX79" s="43">
        <f t="shared" si="9"/>
        <v>0</v>
      </c>
      <c r="AY79" s="43">
        <f t="shared" si="9"/>
        <v>0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</v>
      </c>
      <c r="BJ79" s="43">
        <f t="shared" si="9"/>
        <v>0</v>
      </c>
      <c r="BK79" s="43">
        <f t="shared" si="9"/>
        <v>0</v>
      </c>
      <c r="BL79" s="43">
        <f t="shared" si="9"/>
        <v>0</v>
      </c>
      <c r="BM79" s="43">
        <f t="shared" si="9"/>
        <v>0</v>
      </c>
      <c r="BN79" s="43">
        <f t="shared" si="9"/>
        <v>0</v>
      </c>
      <c r="BO79" s="43">
        <f t="shared" si="9"/>
        <v>0</v>
      </c>
      <c r="BP79" s="43">
        <f t="shared" ref="BP79:EA79" si="10">SUM(BP72:BP78)</f>
        <v>0</v>
      </c>
      <c r="BQ79" s="43">
        <f t="shared" si="10"/>
        <v>0</v>
      </c>
      <c r="BR79" s="43">
        <f t="shared" si="10"/>
        <v>0</v>
      </c>
      <c r="BS79" s="43">
        <f t="shared" si="10"/>
        <v>0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.75" thickTop="1" x14ac:dyDescent="0.2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2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2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2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2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2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.75" thickBot="1" x14ac:dyDescent="0.3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.75" thickTop="1" x14ac:dyDescent="0.2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2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2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2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2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2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2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2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2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2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2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2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2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2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2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2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2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2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2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2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2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2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2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2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2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2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2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2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2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2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2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2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2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2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2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2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2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2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2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2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2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2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2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2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2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2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2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2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2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2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2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2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2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2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2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2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2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2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2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2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2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2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2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2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2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2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2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2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2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2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2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2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2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2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2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2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2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2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2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2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2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2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2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2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2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2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2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2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2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2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2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2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2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2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2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2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2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2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2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2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2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2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2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2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2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  <row r="1584" spans="1:2" x14ac:dyDescent="0.25">
      <c r="A1584" s="28"/>
      <c r="B1584" s="28"/>
    </row>
    <row r="1585" spans="1:2" x14ac:dyDescent="0.25">
      <c r="A1585" s="28"/>
      <c r="B1585" s="28"/>
    </row>
    <row r="1586" spans="1:2" x14ac:dyDescent="0.25">
      <c r="A1586" s="28"/>
      <c r="B1586" s="28"/>
    </row>
    <row r="1587" spans="1:2" x14ac:dyDescent="0.25">
      <c r="A1587" s="28"/>
      <c r="B1587" s="28"/>
    </row>
    <row r="1588" spans="1:2" x14ac:dyDescent="0.25">
      <c r="A1588" s="28"/>
      <c r="B1588" s="28"/>
    </row>
    <row r="1589" spans="1:2" x14ac:dyDescent="0.25">
      <c r="A1589" s="28"/>
      <c r="B1589" s="28"/>
    </row>
    <row r="1590" spans="1:2" x14ac:dyDescent="0.25">
      <c r="A1590" s="28"/>
      <c r="B1590" s="28"/>
    </row>
    <row r="1591" spans="1:2" x14ac:dyDescent="0.25">
      <c r="A1591" s="28"/>
      <c r="B1591" s="28"/>
    </row>
    <row r="1592" spans="1:2" x14ac:dyDescent="0.25">
      <c r="A1592" s="28"/>
      <c r="B1592" s="28"/>
    </row>
    <row r="1593" spans="1:2" x14ac:dyDescent="0.25">
      <c r="A1593" s="28"/>
      <c r="B1593" s="28"/>
    </row>
    <row r="1594" spans="1:2" x14ac:dyDescent="0.25">
      <c r="A1594" s="28"/>
      <c r="B1594" s="28"/>
    </row>
    <row r="1595" spans="1:2" x14ac:dyDescent="0.25">
      <c r="A1595" s="28"/>
      <c r="B1595" s="28"/>
    </row>
    <row r="1596" spans="1:2" x14ac:dyDescent="0.25">
      <c r="A1596" s="28"/>
      <c r="B1596" s="28"/>
    </row>
  </sheetData>
  <sheetProtection algorithmName="SHA-512" hashValue="SXrj6frPjwgJnoBAZsqIFnt2SBqlamZbNSKEzsnem+AGtVrr+iXkWUZQStIgcBnU5N5HFWs82k0deoL8u4zzLw==" saltValue="owxRaRb3gorUj3Z7OxcVmQ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5" x14ac:dyDescent="0.25"/>
  <cols>
    <col min="1" max="1" width="10" bestFit="1" customWidth="1"/>
  </cols>
  <sheetData>
    <row r="1" spans="1:2" x14ac:dyDescent="0.25">
      <c r="A1" s="56" t="s">
        <v>467</v>
      </c>
      <c r="B1" s="56" t="s">
        <v>157</v>
      </c>
    </row>
    <row r="2" spans="1:2" x14ac:dyDescent="0.25">
      <c r="A2" s="56" t="s">
        <v>158</v>
      </c>
      <c r="B2" s="57" t="s">
        <v>159</v>
      </c>
    </row>
    <row r="3" spans="1:2" x14ac:dyDescent="0.25">
      <c r="A3" s="58" t="s">
        <v>160</v>
      </c>
      <c r="B3" s="59" t="s">
        <v>161</v>
      </c>
    </row>
    <row r="4" spans="1:2" x14ac:dyDescent="0.25">
      <c r="A4" s="58" t="s">
        <v>162</v>
      </c>
      <c r="B4" s="59" t="s">
        <v>163</v>
      </c>
    </row>
    <row r="5" spans="1:2" x14ac:dyDescent="0.25">
      <c r="A5" s="56" t="s">
        <v>164</v>
      </c>
      <c r="B5" s="57" t="s">
        <v>165</v>
      </c>
    </row>
    <row r="6" spans="1:2" x14ac:dyDescent="0.25">
      <c r="A6" s="56" t="s">
        <v>125</v>
      </c>
      <c r="B6" s="57" t="s">
        <v>166</v>
      </c>
    </row>
    <row r="7" spans="1:2" x14ac:dyDescent="0.25">
      <c r="A7" s="56" t="s">
        <v>167</v>
      </c>
      <c r="B7" s="57" t="s">
        <v>168</v>
      </c>
    </row>
    <row r="8" spans="1:2" x14ac:dyDescent="0.25">
      <c r="A8" s="56" t="s">
        <v>124</v>
      </c>
      <c r="B8" s="57" t="s">
        <v>169</v>
      </c>
    </row>
    <row r="9" spans="1:2" x14ac:dyDescent="0.25">
      <c r="A9" s="56" t="s">
        <v>127</v>
      </c>
      <c r="B9" s="57" t="s">
        <v>169</v>
      </c>
    </row>
    <row r="10" spans="1:2" x14ac:dyDescent="0.25">
      <c r="A10" s="56" t="s">
        <v>126</v>
      </c>
      <c r="B10" s="57" t="s">
        <v>170</v>
      </c>
    </row>
    <row r="11" spans="1:2" x14ac:dyDescent="0.25">
      <c r="A11" s="56" t="s">
        <v>171</v>
      </c>
      <c r="B11" s="57" t="s">
        <v>172</v>
      </c>
    </row>
    <row r="12" spans="1:2" x14ac:dyDescent="0.25">
      <c r="A12" s="56" t="s">
        <v>173</v>
      </c>
      <c r="B12" s="57" t="s">
        <v>174</v>
      </c>
    </row>
    <row r="13" spans="1:2" x14ac:dyDescent="0.25">
      <c r="A13" s="58" t="s">
        <v>175</v>
      </c>
      <c r="B13" s="60" t="s">
        <v>176</v>
      </c>
    </row>
    <row r="14" spans="1:2" x14ac:dyDescent="0.25">
      <c r="A14" s="58" t="s">
        <v>177</v>
      </c>
      <c r="B14" s="59" t="s">
        <v>178</v>
      </c>
    </row>
    <row r="15" spans="1:2" x14ac:dyDescent="0.25">
      <c r="A15" s="56" t="s">
        <v>179</v>
      </c>
      <c r="B15" s="57" t="s">
        <v>180</v>
      </c>
    </row>
    <row r="16" spans="1:2" x14ac:dyDescent="0.25">
      <c r="A16" s="56" t="s">
        <v>181</v>
      </c>
      <c r="B16" s="57" t="s">
        <v>182</v>
      </c>
    </row>
    <row r="17" spans="1:2" x14ac:dyDescent="0.25">
      <c r="A17" s="56" t="s">
        <v>183</v>
      </c>
      <c r="B17" s="57" t="s">
        <v>184</v>
      </c>
    </row>
    <row r="18" spans="1:2" x14ac:dyDescent="0.25">
      <c r="A18" s="56" t="s">
        <v>185</v>
      </c>
      <c r="B18" s="57" t="s">
        <v>186</v>
      </c>
    </row>
    <row r="19" spans="1:2" x14ac:dyDescent="0.25">
      <c r="A19" s="56" t="s">
        <v>146</v>
      </c>
      <c r="B19" s="57" t="s">
        <v>187</v>
      </c>
    </row>
    <row r="20" spans="1:2" x14ac:dyDescent="0.25">
      <c r="A20" s="56" t="s">
        <v>188</v>
      </c>
      <c r="B20" s="57" t="s">
        <v>189</v>
      </c>
    </row>
    <row r="21" spans="1:2" x14ac:dyDescent="0.25">
      <c r="A21" s="56" t="s">
        <v>190</v>
      </c>
      <c r="B21" s="57" t="s">
        <v>191</v>
      </c>
    </row>
    <row r="22" spans="1:2" x14ac:dyDescent="0.25">
      <c r="A22" s="58" t="s">
        <v>192</v>
      </c>
      <c r="B22" s="59" t="s">
        <v>193</v>
      </c>
    </row>
    <row r="23" spans="1:2" x14ac:dyDescent="0.25">
      <c r="A23" s="56" t="s">
        <v>194</v>
      </c>
      <c r="B23" s="57" t="s">
        <v>195</v>
      </c>
    </row>
    <row r="24" spans="1:2" x14ac:dyDescent="0.25">
      <c r="A24" s="58" t="s">
        <v>196</v>
      </c>
      <c r="B24" s="59" t="s">
        <v>197</v>
      </c>
    </row>
    <row r="25" spans="1:2" x14ac:dyDescent="0.25">
      <c r="A25" s="58" t="s">
        <v>198</v>
      </c>
      <c r="B25" s="59" t="s">
        <v>199</v>
      </c>
    </row>
    <row r="26" spans="1:2" x14ac:dyDescent="0.25">
      <c r="A26" s="58" t="s">
        <v>200</v>
      </c>
      <c r="B26" s="59" t="s">
        <v>201</v>
      </c>
    </row>
    <row r="27" spans="1:2" x14ac:dyDescent="0.25">
      <c r="A27" s="56" t="s">
        <v>149</v>
      </c>
      <c r="B27" s="57" t="s">
        <v>202</v>
      </c>
    </row>
    <row r="28" spans="1:2" x14ac:dyDescent="0.25">
      <c r="A28" s="56" t="s">
        <v>203</v>
      </c>
      <c r="B28" s="57" t="s">
        <v>204</v>
      </c>
    </row>
    <row r="29" spans="1:2" x14ac:dyDescent="0.25">
      <c r="A29" s="56" t="s">
        <v>205</v>
      </c>
      <c r="B29" s="57" t="s">
        <v>206</v>
      </c>
    </row>
    <row r="30" spans="1:2" x14ac:dyDescent="0.25">
      <c r="A30" s="56" t="s">
        <v>136</v>
      </c>
      <c r="B30" s="57" t="s">
        <v>207</v>
      </c>
    </row>
    <row r="31" spans="1:2" x14ac:dyDescent="0.25">
      <c r="A31" s="56" t="s">
        <v>208</v>
      </c>
      <c r="B31" s="57" t="s">
        <v>209</v>
      </c>
    </row>
    <row r="32" spans="1:2" x14ac:dyDescent="0.25">
      <c r="A32" s="58" t="s">
        <v>210</v>
      </c>
      <c r="B32" s="59" t="s">
        <v>211</v>
      </c>
    </row>
    <row r="33" spans="1:2" x14ac:dyDescent="0.25">
      <c r="A33" s="58" t="s">
        <v>212</v>
      </c>
      <c r="B33" s="59" t="s">
        <v>213</v>
      </c>
    </row>
    <row r="34" spans="1:2" x14ac:dyDescent="0.25">
      <c r="A34" s="58" t="s">
        <v>214</v>
      </c>
      <c r="B34" s="59" t="s">
        <v>215</v>
      </c>
    </row>
    <row r="35" spans="1:2" x14ac:dyDescent="0.25">
      <c r="A35" s="56" t="s">
        <v>140</v>
      </c>
      <c r="B35" s="57" t="s">
        <v>216</v>
      </c>
    </row>
    <row r="36" spans="1:2" x14ac:dyDescent="0.25">
      <c r="A36" s="56" t="s">
        <v>217</v>
      </c>
      <c r="B36" s="57" t="s">
        <v>218</v>
      </c>
    </row>
    <row r="37" spans="1:2" x14ac:dyDescent="0.25">
      <c r="A37" s="58" t="s">
        <v>219</v>
      </c>
      <c r="B37" s="59" t="s">
        <v>220</v>
      </c>
    </row>
    <row r="38" spans="1:2" x14ac:dyDescent="0.25">
      <c r="A38" s="56" t="s">
        <v>221</v>
      </c>
      <c r="B38" s="57" t="s">
        <v>222</v>
      </c>
    </row>
    <row r="39" spans="1:2" x14ac:dyDescent="0.25">
      <c r="A39" s="58" t="s">
        <v>223</v>
      </c>
      <c r="B39" s="59" t="s">
        <v>224</v>
      </c>
    </row>
    <row r="40" spans="1:2" x14ac:dyDescent="0.25">
      <c r="A40" s="56" t="s">
        <v>225</v>
      </c>
      <c r="B40" s="57" t="s">
        <v>226</v>
      </c>
    </row>
    <row r="41" spans="1:2" x14ac:dyDescent="0.25">
      <c r="A41" s="56" t="s">
        <v>155</v>
      </c>
      <c r="B41" s="57" t="s">
        <v>227</v>
      </c>
    </row>
    <row r="42" spans="1:2" x14ac:dyDescent="0.25">
      <c r="A42" s="58" t="s">
        <v>228</v>
      </c>
      <c r="B42" s="59" t="s">
        <v>229</v>
      </c>
    </row>
    <row r="43" spans="1:2" x14ac:dyDescent="0.25">
      <c r="A43" s="56" t="s">
        <v>138</v>
      </c>
      <c r="B43" s="57" t="s">
        <v>230</v>
      </c>
    </row>
    <row r="44" spans="1:2" x14ac:dyDescent="0.25">
      <c r="A44" s="56" t="s">
        <v>131</v>
      </c>
      <c r="B44" s="57" t="s">
        <v>231</v>
      </c>
    </row>
    <row r="45" spans="1:2" x14ac:dyDescent="0.25">
      <c r="A45" s="56" t="s">
        <v>232</v>
      </c>
      <c r="B45" s="57" t="s">
        <v>233</v>
      </c>
    </row>
    <row r="46" spans="1:2" x14ac:dyDescent="0.25">
      <c r="A46" s="56" t="s">
        <v>137</v>
      </c>
      <c r="B46" s="57" t="s">
        <v>234</v>
      </c>
    </row>
    <row r="47" spans="1:2" x14ac:dyDescent="0.25">
      <c r="A47" s="56" t="s">
        <v>235</v>
      </c>
      <c r="B47" s="57" t="s">
        <v>236</v>
      </c>
    </row>
    <row r="48" spans="1:2" x14ac:dyDescent="0.25">
      <c r="A48" s="56" t="s">
        <v>237</v>
      </c>
      <c r="B48" s="57" t="s">
        <v>238</v>
      </c>
    </row>
    <row r="49" spans="1:2" x14ac:dyDescent="0.25">
      <c r="A49" s="56" t="s">
        <v>152</v>
      </c>
      <c r="B49" s="57" t="s">
        <v>239</v>
      </c>
    </row>
    <row r="50" spans="1:2" x14ac:dyDescent="0.25">
      <c r="A50" s="61" t="s">
        <v>240</v>
      </c>
      <c r="B50" s="62" t="s">
        <v>241</v>
      </c>
    </row>
    <row r="51" spans="1:2" x14ac:dyDescent="0.25">
      <c r="A51" s="63" t="s">
        <v>242</v>
      </c>
      <c r="B51" s="64" t="s">
        <v>243</v>
      </c>
    </row>
    <row r="52" spans="1:2" x14ac:dyDescent="0.25">
      <c r="A52" s="63" t="s">
        <v>244</v>
      </c>
      <c r="B52" s="64" t="s">
        <v>245</v>
      </c>
    </row>
    <row r="53" spans="1:2" x14ac:dyDescent="0.25">
      <c r="A53" s="63" t="s">
        <v>246</v>
      </c>
      <c r="B53" s="64" t="s">
        <v>247</v>
      </c>
    </row>
    <row r="54" spans="1:2" x14ac:dyDescent="0.25">
      <c r="A54" s="63" t="s">
        <v>248</v>
      </c>
      <c r="B54" s="64" t="s">
        <v>249</v>
      </c>
    </row>
    <row r="55" spans="1:2" x14ac:dyDescent="0.25">
      <c r="A55" s="63" t="s">
        <v>250</v>
      </c>
      <c r="B55" s="64" t="s">
        <v>251</v>
      </c>
    </row>
    <row r="56" spans="1:2" x14ac:dyDescent="0.25">
      <c r="A56" s="63" t="s">
        <v>252</v>
      </c>
      <c r="B56" s="64" t="s">
        <v>253</v>
      </c>
    </row>
    <row r="57" spans="1:2" x14ac:dyDescent="0.25">
      <c r="A57" s="63" t="s">
        <v>254</v>
      </c>
      <c r="B57" s="64" t="s">
        <v>255</v>
      </c>
    </row>
    <row r="58" spans="1:2" x14ac:dyDescent="0.25">
      <c r="A58" s="63" t="s">
        <v>256</v>
      </c>
      <c r="B58" s="64" t="s">
        <v>257</v>
      </c>
    </row>
    <row r="59" spans="1:2" x14ac:dyDescent="0.25">
      <c r="A59" s="63" t="s">
        <v>258</v>
      </c>
      <c r="B59" s="64" t="s">
        <v>259</v>
      </c>
    </row>
    <row r="60" spans="1:2" x14ac:dyDescent="0.25">
      <c r="A60" s="63" t="s">
        <v>260</v>
      </c>
      <c r="B60" s="64" t="s">
        <v>261</v>
      </c>
    </row>
    <row r="61" spans="1:2" x14ac:dyDescent="0.25">
      <c r="A61" s="61" t="s">
        <v>139</v>
      </c>
      <c r="B61" s="65" t="s">
        <v>262</v>
      </c>
    </row>
    <row r="62" spans="1:2" x14ac:dyDescent="0.25">
      <c r="A62" s="61" t="s">
        <v>263</v>
      </c>
      <c r="B62" s="62" t="s">
        <v>264</v>
      </c>
    </row>
    <row r="63" spans="1:2" x14ac:dyDescent="0.25">
      <c r="A63" s="56" t="s">
        <v>147</v>
      </c>
      <c r="B63" s="57" t="s">
        <v>265</v>
      </c>
    </row>
    <row r="64" spans="1:2" x14ac:dyDescent="0.25">
      <c r="A64" s="61" t="s">
        <v>128</v>
      </c>
      <c r="B64" s="62" t="s">
        <v>266</v>
      </c>
    </row>
    <row r="65" spans="1:2" x14ac:dyDescent="0.25">
      <c r="A65" s="58" t="s">
        <v>267</v>
      </c>
      <c r="B65" s="59" t="s">
        <v>268</v>
      </c>
    </row>
    <row r="66" spans="1:2" x14ac:dyDescent="0.25">
      <c r="A66" s="58" t="s">
        <v>269</v>
      </c>
      <c r="B66" s="59" t="s">
        <v>270</v>
      </c>
    </row>
    <row r="67" spans="1:2" x14ac:dyDescent="0.25">
      <c r="A67" s="58" t="s">
        <v>271</v>
      </c>
      <c r="B67" s="59" t="s">
        <v>272</v>
      </c>
    </row>
    <row r="68" spans="1:2" x14ac:dyDescent="0.25">
      <c r="A68" s="58" t="s">
        <v>273</v>
      </c>
      <c r="B68" s="59" t="s">
        <v>274</v>
      </c>
    </row>
    <row r="69" spans="1:2" x14ac:dyDescent="0.25">
      <c r="A69" s="58" t="s">
        <v>275</v>
      </c>
      <c r="B69" s="59" t="s">
        <v>276</v>
      </c>
    </row>
    <row r="70" spans="1:2" x14ac:dyDescent="0.25">
      <c r="A70" s="56" t="s">
        <v>144</v>
      </c>
      <c r="B70" s="68" t="s">
        <v>344</v>
      </c>
    </row>
    <row r="71" spans="1:2" x14ac:dyDescent="0.25">
      <c r="A71" s="56" t="s">
        <v>151</v>
      </c>
      <c r="B71" s="68" t="s">
        <v>344</v>
      </c>
    </row>
    <row r="72" spans="1:2" x14ac:dyDescent="0.25">
      <c r="A72" s="56" t="s">
        <v>148</v>
      </c>
      <c r="B72" s="68" t="s">
        <v>344</v>
      </c>
    </row>
    <row r="73" spans="1:2" x14ac:dyDescent="0.25">
      <c r="A73" s="56" t="s">
        <v>150</v>
      </c>
      <c r="B73" s="68" t="s">
        <v>344</v>
      </c>
    </row>
    <row r="74" spans="1:2" x14ac:dyDescent="0.25">
      <c r="A74" s="58" t="s">
        <v>277</v>
      </c>
      <c r="B74" s="68" t="s">
        <v>344</v>
      </c>
    </row>
    <row r="75" spans="1:2" x14ac:dyDescent="0.25">
      <c r="A75" s="58" t="s">
        <v>278</v>
      </c>
      <c r="B75" s="59" t="s">
        <v>279</v>
      </c>
    </row>
    <row r="76" spans="1:2" x14ac:dyDescent="0.25">
      <c r="A76" s="58" t="s">
        <v>280</v>
      </c>
      <c r="B76" s="68" t="s">
        <v>344</v>
      </c>
    </row>
    <row r="77" spans="1:2" x14ac:dyDescent="0.25">
      <c r="A77" s="58" t="s">
        <v>281</v>
      </c>
      <c r="B77" s="59" t="s">
        <v>282</v>
      </c>
    </row>
    <row r="78" spans="1:2" x14ac:dyDescent="0.25">
      <c r="A78" s="58" t="s">
        <v>283</v>
      </c>
      <c r="B78" s="59" t="s">
        <v>284</v>
      </c>
    </row>
    <row r="79" spans="1:2" x14ac:dyDescent="0.25">
      <c r="A79" s="58" t="s">
        <v>285</v>
      </c>
      <c r="B79" s="59" t="s">
        <v>286</v>
      </c>
    </row>
    <row r="80" spans="1:2" x14ac:dyDescent="0.25">
      <c r="A80" s="58" t="s">
        <v>287</v>
      </c>
      <c r="B80" s="59" t="s">
        <v>288</v>
      </c>
    </row>
    <row r="81" spans="1:2" x14ac:dyDescent="0.25">
      <c r="A81" s="58" t="s">
        <v>289</v>
      </c>
      <c r="B81" s="59" t="s">
        <v>290</v>
      </c>
    </row>
    <row r="82" spans="1:2" x14ac:dyDescent="0.25">
      <c r="A82" s="58" t="s">
        <v>291</v>
      </c>
      <c r="B82" s="59" t="s">
        <v>292</v>
      </c>
    </row>
    <row r="83" spans="1:2" x14ac:dyDescent="0.25">
      <c r="A83" s="56" t="s">
        <v>145</v>
      </c>
      <c r="B83" s="68" t="s">
        <v>344</v>
      </c>
    </row>
    <row r="84" spans="1:2" x14ac:dyDescent="0.25">
      <c r="A84" s="58" t="s">
        <v>293</v>
      </c>
      <c r="B84" s="68" t="s">
        <v>344</v>
      </c>
    </row>
    <row r="85" spans="1:2" x14ac:dyDescent="0.25">
      <c r="A85" s="58" t="e">
        <f>#REF!</f>
        <v>#REF!</v>
      </c>
      <c r="B85" s="68" t="s">
        <v>344</v>
      </c>
    </row>
    <row r="86" spans="1:2" x14ac:dyDescent="0.25">
      <c r="A86" s="56" t="s">
        <v>153</v>
      </c>
      <c r="B86" s="66" t="s">
        <v>294</v>
      </c>
    </row>
    <row r="87" spans="1:2" x14ac:dyDescent="0.25">
      <c r="A87" s="56" t="s">
        <v>154</v>
      </c>
      <c r="B87" s="57" t="s">
        <v>295</v>
      </c>
    </row>
    <row r="88" spans="1:2" x14ac:dyDescent="0.25">
      <c r="A88" s="58" t="s">
        <v>296</v>
      </c>
      <c r="B88" s="68" t="s">
        <v>344</v>
      </c>
    </row>
    <row r="89" spans="1:2" x14ac:dyDescent="0.25">
      <c r="A89" s="56" t="s">
        <v>297</v>
      </c>
      <c r="B89" s="68" t="s">
        <v>344</v>
      </c>
    </row>
    <row r="90" spans="1:2" x14ac:dyDescent="0.25">
      <c r="A90" s="56" t="s">
        <v>141</v>
      </c>
      <c r="B90" s="57" t="s">
        <v>298</v>
      </c>
    </row>
    <row r="91" spans="1:2" x14ac:dyDescent="0.25">
      <c r="A91" s="56" t="s">
        <v>142</v>
      </c>
      <c r="B91" s="68" t="s">
        <v>344</v>
      </c>
    </row>
    <row r="92" spans="1:2" x14ac:dyDescent="0.25">
      <c r="A92" s="56" t="s">
        <v>299</v>
      </c>
      <c r="B92" s="68" t="s">
        <v>344</v>
      </c>
    </row>
    <row r="93" spans="1:2" x14ac:dyDescent="0.25">
      <c r="A93" s="56" t="s">
        <v>134</v>
      </c>
      <c r="B93" s="57" t="s">
        <v>300</v>
      </c>
    </row>
    <row r="94" spans="1:2" x14ac:dyDescent="0.25">
      <c r="A94" s="56" t="s">
        <v>132</v>
      </c>
      <c r="B94" s="57" t="s">
        <v>301</v>
      </c>
    </row>
    <row r="95" spans="1:2" x14ac:dyDescent="0.25">
      <c r="A95" s="56" t="s">
        <v>156</v>
      </c>
      <c r="B95" s="68" t="s">
        <v>344</v>
      </c>
    </row>
    <row r="96" spans="1:2" x14ac:dyDescent="0.25">
      <c r="A96" s="56" t="s">
        <v>302</v>
      </c>
      <c r="B96" s="68" t="s">
        <v>344</v>
      </c>
    </row>
    <row r="97" spans="1:2" x14ac:dyDescent="0.25">
      <c r="A97" s="56" t="s">
        <v>303</v>
      </c>
      <c r="B97" s="68" t="s">
        <v>344</v>
      </c>
    </row>
    <row r="98" spans="1:2" x14ac:dyDescent="0.25">
      <c r="A98" s="56" t="s">
        <v>133</v>
      </c>
      <c r="B98" s="57" t="s">
        <v>304</v>
      </c>
    </row>
    <row r="99" spans="1:2" x14ac:dyDescent="0.25">
      <c r="A99" s="56" t="s">
        <v>305</v>
      </c>
      <c r="B99" s="68" t="s">
        <v>344</v>
      </c>
    </row>
    <row r="100" spans="1:2" x14ac:dyDescent="0.25">
      <c r="A100" s="56" t="s">
        <v>306</v>
      </c>
      <c r="B100" s="68" t="s">
        <v>344</v>
      </c>
    </row>
    <row r="101" spans="1:2" x14ac:dyDescent="0.25">
      <c r="A101" s="67" t="s">
        <v>307</v>
      </c>
      <c r="B101" s="67" t="s">
        <v>308</v>
      </c>
    </row>
    <row r="102" spans="1:2" x14ac:dyDescent="0.25">
      <c r="A102" s="67" t="s">
        <v>309</v>
      </c>
      <c r="B102" s="67" t="s">
        <v>310</v>
      </c>
    </row>
    <row r="103" spans="1:2" x14ac:dyDescent="0.25">
      <c r="A103" s="67" t="s">
        <v>311</v>
      </c>
      <c r="B103" s="67" t="s">
        <v>312</v>
      </c>
    </row>
    <row r="104" spans="1:2" x14ac:dyDescent="0.25">
      <c r="A104" s="67" t="s">
        <v>313</v>
      </c>
      <c r="B104" s="67" t="s">
        <v>314</v>
      </c>
    </row>
    <row r="105" spans="1:2" x14ac:dyDescent="0.25">
      <c r="A105" s="67" t="s">
        <v>315</v>
      </c>
      <c r="B105" s="67" t="s">
        <v>316</v>
      </c>
    </row>
    <row r="106" spans="1:2" x14ac:dyDescent="0.25">
      <c r="A106" s="67" t="s">
        <v>317</v>
      </c>
      <c r="B106" s="67" t="s">
        <v>312</v>
      </c>
    </row>
    <row r="107" spans="1:2" x14ac:dyDescent="0.25">
      <c r="A107" s="67" t="s">
        <v>318</v>
      </c>
      <c r="B107" s="67" t="s">
        <v>319</v>
      </c>
    </row>
    <row r="108" spans="1:2" x14ac:dyDescent="0.25">
      <c r="A108" s="67" t="s">
        <v>320</v>
      </c>
      <c r="B108" s="67" t="s">
        <v>321</v>
      </c>
    </row>
    <row r="109" spans="1:2" x14ac:dyDescent="0.25">
      <c r="A109" s="67" t="s">
        <v>322</v>
      </c>
      <c r="B109" s="67" t="s">
        <v>312</v>
      </c>
    </row>
    <row r="110" spans="1:2" x14ac:dyDescent="0.25">
      <c r="A110" s="67" t="s">
        <v>323</v>
      </c>
      <c r="B110" s="67" t="s">
        <v>324</v>
      </c>
    </row>
    <row r="111" spans="1:2" x14ac:dyDescent="0.25">
      <c r="A111" s="67" t="s">
        <v>325</v>
      </c>
      <c r="B111" s="67" t="s">
        <v>326</v>
      </c>
    </row>
    <row r="112" spans="1:2" x14ac:dyDescent="0.25">
      <c r="A112" s="67" t="s">
        <v>327</v>
      </c>
      <c r="B112" s="67" t="s">
        <v>312</v>
      </c>
    </row>
    <row r="113" spans="1:2" x14ac:dyDescent="0.25">
      <c r="A113" s="67" t="s">
        <v>328</v>
      </c>
      <c r="B113" s="67" t="s">
        <v>329</v>
      </c>
    </row>
    <row r="114" spans="1:2" x14ac:dyDescent="0.25">
      <c r="A114" s="67" t="s">
        <v>330</v>
      </c>
      <c r="B114" s="67" t="s">
        <v>331</v>
      </c>
    </row>
    <row r="115" spans="1:2" x14ac:dyDescent="0.25">
      <c r="A115" s="67" t="s">
        <v>332</v>
      </c>
      <c r="B115" s="67" t="s">
        <v>312</v>
      </c>
    </row>
    <row r="116" spans="1:2" x14ac:dyDescent="0.25">
      <c r="A116" s="67" t="s">
        <v>333</v>
      </c>
      <c r="B116" s="67" t="s">
        <v>334</v>
      </c>
    </row>
    <row r="117" spans="1:2" x14ac:dyDescent="0.25">
      <c r="A117" s="67" t="s">
        <v>335</v>
      </c>
      <c r="B117" s="67" t="s">
        <v>336</v>
      </c>
    </row>
    <row r="118" spans="1:2" x14ac:dyDescent="0.25">
      <c r="A118" s="67" t="s">
        <v>337</v>
      </c>
      <c r="B118" s="67" t="s">
        <v>312</v>
      </c>
    </row>
    <row r="119" spans="1:2" x14ac:dyDescent="0.25">
      <c r="A119" s="67" t="s">
        <v>338</v>
      </c>
      <c r="B119" s="68" t="s">
        <v>339</v>
      </c>
    </row>
    <row r="120" spans="1:2" x14ac:dyDescent="0.25">
      <c r="A120" s="67" t="s">
        <v>340</v>
      </c>
      <c r="B120" s="68" t="s">
        <v>341</v>
      </c>
    </row>
    <row r="121" spans="1:2" x14ac:dyDescent="0.25">
      <c r="A121" s="67" t="s">
        <v>342</v>
      </c>
      <c r="B121" s="67" t="s">
        <v>312</v>
      </c>
    </row>
    <row r="122" spans="1:2" x14ac:dyDescent="0.25">
      <c r="A122" s="67" t="s">
        <v>343</v>
      </c>
      <c r="B122" s="68" t="s">
        <v>344</v>
      </c>
    </row>
    <row r="123" spans="1:2" x14ac:dyDescent="0.25">
      <c r="A123" s="67" t="s">
        <v>345</v>
      </c>
      <c r="B123" s="68" t="s">
        <v>346</v>
      </c>
    </row>
    <row r="124" spans="1:2" x14ac:dyDescent="0.25">
      <c r="A124" s="67" t="s">
        <v>347</v>
      </c>
      <c r="B124" s="67" t="s">
        <v>348</v>
      </c>
    </row>
    <row r="125" spans="1:2" x14ac:dyDescent="0.25">
      <c r="A125" s="67" t="s">
        <v>349</v>
      </c>
      <c r="B125" s="67" t="s">
        <v>312</v>
      </c>
    </row>
    <row r="126" spans="1:2" x14ac:dyDescent="0.25">
      <c r="A126" s="67" t="s">
        <v>350</v>
      </c>
      <c r="B126" s="67" t="s">
        <v>351</v>
      </c>
    </row>
    <row r="127" spans="1:2" x14ac:dyDescent="0.25">
      <c r="A127" s="67" t="s">
        <v>352</v>
      </c>
      <c r="B127" s="67" t="s">
        <v>353</v>
      </c>
    </row>
    <row r="128" spans="1:2" x14ac:dyDescent="0.25">
      <c r="A128" s="67" t="s">
        <v>354</v>
      </c>
      <c r="B128" s="67" t="s">
        <v>312</v>
      </c>
    </row>
    <row r="129" spans="1:2" x14ac:dyDescent="0.25">
      <c r="A129" s="67" t="s">
        <v>355</v>
      </c>
      <c r="B129" s="68" t="s">
        <v>356</v>
      </c>
    </row>
    <row r="130" spans="1:2" x14ac:dyDescent="0.25">
      <c r="A130" s="67" t="s">
        <v>357</v>
      </c>
      <c r="B130" s="67" t="s">
        <v>358</v>
      </c>
    </row>
    <row r="131" spans="1:2" x14ac:dyDescent="0.25">
      <c r="A131" s="67" t="s">
        <v>359</v>
      </c>
      <c r="B131" s="67" t="s">
        <v>312</v>
      </c>
    </row>
    <row r="132" spans="1:2" x14ac:dyDescent="0.25">
      <c r="A132" s="67" t="s">
        <v>360</v>
      </c>
      <c r="B132" s="67" t="s">
        <v>361</v>
      </c>
    </row>
    <row r="133" spans="1:2" x14ac:dyDescent="0.25">
      <c r="A133" s="67" t="s">
        <v>362</v>
      </c>
      <c r="B133" s="67" t="s">
        <v>363</v>
      </c>
    </row>
    <row r="134" spans="1:2" x14ac:dyDescent="0.25">
      <c r="A134" s="67" t="s">
        <v>364</v>
      </c>
      <c r="B134" s="67" t="s">
        <v>344</v>
      </c>
    </row>
    <row r="135" spans="1:2" x14ac:dyDescent="0.25">
      <c r="A135" s="67" t="s">
        <v>365</v>
      </c>
      <c r="B135" s="67" t="s">
        <v>366</v>
      </c>
    </row>
    <row r="136" spans="1:2" x14ac:dyDescent="0.25">
      <c r="A136" s="67" t="s">
        <v>367</v>
      </c>
      <c r="B136" s="67" t="s">
        <v>368</v>
      </c>
    </row>
    <row r="137" spans="1:2" x14ac:dyDescent="0.25">
      <c r="A137" s="67" t="s">
        <v>369</v>
      </c>
      <c r="B137" s="67" t="s">
        <v>370</v>
      </c>
    </row>
    <row r="138" spans="1:2" x14ac:dyDescent="0.25">
      <c r="A138" s="67" t="s">
        <v>371</v>
      </c>
      <c r="B138" s="67" t="s">
        <v>372</v>
      </c>
    </row>
    <row r="139" spans="1:2" x14ac:dyDescent="0.25">
      <c r="A139" s="67" t="s">
        <v>373</v>
      </c>
      <c r="B139" s="68" t="s">
        <v>374</v>
      </c>
    </row>
    <row r="140" spans="1:2" x14ac:dyDescent="0.25">
      <c r="A140" s="67" t="s">
        <v>375</v>
      </c>
      <c r="B140" s="67" t="s">
        <v>376</v>
      </c>
    </row>
    <row r="141" spans="1:2" x14ac:dyDescent="0.25">
      <c r="A141" s="67" t="s">
        <v>377</v>
      </c>
      <c r="B141" s="67" t="s">
        <v>378</v>
      </c>
    </row>
    <row r="142" spans="1:2" x14ac:dyDescent="0.25">
      <c r="A142" s="67" t="s">
        <v>379</v>
      </c>
      <c r="B142" s="67" t="s">
        <v>380</v>
      </c>
    </row>
    <row r="143" spans="1:2" x14ac:dyDescent="0.25">
      <c r="A143" s="69" t="s">
        <v>381</v>
      </c>
      <c r="B143" s="69" t="s">
        <v>382</v>
      </c>
    </row>
    <row r="144" spans="1:2" x14ac:dyDescent="0.25">
      <c r="A144" s="67" t="s">
        <v>383</v>
      </c>
      <c r="B144" s="67" t="s">
        <v>344</v>
      </c>
    </row>
    <row r="145" spans="1:2" x14ac:dyDescent="0.25">
      <c r="A145" s="67" t="s">
        <v>384</v>
      </c>
      <c r="B145" s="67" t="s">
        <v>344</v>
      </c>
    </row>
    <row r="146" spans="1:2" x14ac:dyDescent="0.25">
      <c r="A146" s="67" t="s">
        <v>385</v>
      </c>
      <c r="B146" s="67" t="s">
        <v>344</v>
      </c>
    </row>
    <row r="147" spans="1:2" x14ac:dyDescent="0.25">
      <c r="A147" s="67" t="s">
        <v>386</v>
      </c>
      <c r="B147" s="67" t="s">
        <v>344</v>
      </c>
    </row>
    <row r="148" spans="1:2" x14ac:dyDescent="0.25">
      <c r="A148" s="67" t="s">
        <v>387</v>
      </c>
      <c r="B148" s="67" t="s">
        <v>344</v>
      </c>
    </row>
    <row r="149" spans="1:2" x14ac:dyDescent="0.25">
      <c r="A149" s="67" t="s">
        <v>388</v>
      </c>
      <c r="B149" s="68" t="s">
        <v>344</v>
      </c>
    </row>
    <row r="150" spans="1:2" x14ac:dyDescent="0.25">
      <c r="A150" s="67" t="s">
        <v>389</v>
      </c>
      <c r="B150" s="67" t="s">
        <v>344</v>
      </c>
    </row>
    <row r="151" spans="1:2" x14ac:dyDescent="0.25">
      <c r="A151" s="67" t="s">
        <v>390</v>
      </c>
      <c r="B151" s="67" t="s">
        <v>391</v>
      </c>
    </row>
    <row r="152" spans="1:2" x14ac:dyDescent="0.25">
      <c r="A152" s="67" t="s">
        <v>392</v>
      </c>
      <c r="B152" s="67" t="s">
        <v>393</v>
      </c>
    </row>
    <row r="153" spans="1:2" x14ac:dyDescent="0.25">
      <c r="A153" s="67" t="s">
        <v>394</v>
      </c>
      <c r="B153" s="67" t="s">
        <v>395</v>
      </c>
    </row>
    <row r="154" spans="1:2" x14ac:dyDescent="0.25">
      <c r="A154" s="67" t="s">
        <v>396</v>
      </c>
      <c r="B154" s="67" t="s">
        <v>397</v>
      </c>
    </row>
    <row r="155" spans="1:2" x14ac:dyDescent="0.25">
      <c r="A155" s="67" t="s">
        <v>398</v>
      </c>
      <c r="B155" s="67" t="s">
        <v>399</v>
      </c>
    </row>
    <row r="156" spans="1:2" x14ac:dyDescent="0.25">
      <c r="A156" s="67" t="s">
        <v>400</v>
      </c>
      <c r="B156" s="67" t="s">
        <v>401</v>
      </c>
    </row>
    <row r="157" spans="1:2" x14ac:dyDescent="0.25">
      <c r="A157" s="67" t="s">
        <v>402</v>
      </c>
      <c r="B157" s="68" t="s">
        <v>403</v>
      </c>
    </row>
    <row r="158" spans="1:2" x14ac:dyDescent="0.25">
      <c r="A158" s="67" t="s">
        <v>404</v>
      </c>
      <c r="B158" s="68" t="s">
        <v>405</v>
      </c>
    </row>
    <row r="159" spans="1:2" x14ac:dyDescent="0.25">
      <c r="A159" s="67" t="s">
        <v>406</v>
      </c>
      <c r="B159" s="67" t="s">
        <v>407</v>
      </c>
    </row>
    <row r="160" spans="1:2" x14ac:dyDescent="0.25">
      <c r="A160" s="67" t="s">
        <v>408</v>
      </c>
      <c r="B160" s="68" t="s">
        <v>409</v>
      </c>
    </row>
    <row r="161" spans="1:2" x14ac:dyDescent="0.25">
      <c r="A161" s="67" t="s">
        <v>410</v>
      </c>
      <c r="B161" s="68" t="s">
        <v>411</v>
      </c>
    </row>
    <row r="162" spans="1:2" x14ac:dyDescent="0.25">
      <c r="A162" s="67" t="s">
        <v>412</v>
      </c>
      <c r="B162" s="67" t="s">
        <v>413</v>
      </c>
    </row>
    <row r="163" spans="1:2" x14ac:dyDescent="0.25">
      <c r="A163" s="67" t="s">
        <v>414</v>
      </c>
      <c r="B163" s="67" t="s">
        <v>415</v>
      </c>
    </row>
    <row r="164" spans="1:2" x14ac:dyDescent="0.25">
      <c r="A164" s="67" t="s">
        <v>416</v>
      </c>
      <c r="B164" s="67" t="s">
        <v>417</v>
      </c>
    </row>
    <row r="165" spans="1:2" x14ac:dyDescent="0.25">
      <c r="A165" s="67" t="s">
        <v>418</v>
      </c>
      <c r="B165" s="68" t="s">
        <v>419</v>
      </c>
    </row>
    <row r="166" spans="1:2" x14ac:dyDescent="0.25">
      <c r="A166" s="67" t="s">
        <v>420</v>
      </c>
      <c r="B166" s="68" t="s">
        <v>421</v>
      </c>
    </row>
    <row r="167" spans="1:2" x14ac:dyDescent="0.25">
      <c r="A167" s="67" t="s">
        <v>422</v>
      </c>
      <c r="B167" s="68" t="s">
        <v>423</v>
      </c>
    </row>
    <row r="168" spans="1:2" x14ac:dyDescent="0.25">
      <c r="A168" s="67" t="s">
        <v>424</v>
      </c>
      <c r="B168" s="67" t="s">
        <v>425</v>
      </c>
    </row>
    <row r="169" spans="1:2" x14ac:dyDescent="0.25">
      <c r="A169" s="67" t="s">
        <v>426</v>
      </c>
      <c r="B169" s="67" t="s">
        <v>427</v>
      </c>
    </row>
    <row r="170" spans="1:2" x14ac:dyDescent="0.25">
      <c r="A170" s="67" t="s">
        <v>428</v>
      </c>
      <c r="B170" s="70" t="s">
        <v>429</v>
      </c>
    </row>
    <row r="171" spans="1:2" x14ac:dyDescent="0.25">
      <c r="A171" s="67" t="s">
        <v>430</v>
      </c>
      <c r="B171" s="70" t="s">
        <v>431</v>
      </c>
    </row>
    <row r="172" spans="1:2" x14ac:dyDescent="0.25">
      <c r="A172" s="67" t="s">
        <v>432</v>
      </c>
      <c r="B172" s="67" t="s">
        <v>433</v>
      </c>
    </row>
    <row r="173" spans="1:2" x14ac:dyDescent="0.25">
      <c r="A173" s="67" t="s">
        <v>434</v>
      </c>
      <c r="B173" s="70" t="s">
        <v>435</v>
      </c>
    </row>
    <row r="174" spans="1:2" x14ac:dyDescent="0.25">
      <c r="A174" s="67" t="s">
        <v>436</v>
      </c>
      <c r="B174" s="70" t="s">
        <v>437</v>
      </c>
    </row>
    <row r="175" spans="1:2" x14ac:dyDescent="0.25">
      <c r="A175" s="67" t="s">
        <v>438</v>
      </c>
      <c r="B175" s="68" t="s">
        <v>439</v>
      </c>
    </row>
    <row r="176" spans="1:2" x14ac:dyDescent="0.25">
      <c r="A176" s="67" t="s">
        <v>440</v>
      </c>
      <c r="B176" s="70" t="s">
        <v>441</v>
      </c>
    </row>
    <row r="177" spans="1:3" x14ac:dyDescent="0.25">
      <c r="A177" s="67" t="s">
        <v>442</v>
      </c>
      <c r="B177" s="70" t="s">
        <v>443</v>
      </c>
    </row>
    <row r="178" spans="1:3" x14ac:dyDescent="0.25">
      <c r="A178" s="69" t="s">
        <v>444</v>
      </c>
      <c r="B178" s="69" t="s">
        <v>445</v>
      </c>
    </row>
    <row r="179" spans="1:3" x14ac:dyDescent="0.25">
      <c r="A179" s="69" t="s">
        <v>446</v>
      </c>
      <c r="B179" s="71" t="s">
        <v>447</v>
      </c>
    </row>
    <row r="180" spans="1:3" x14ac:dyDescent="0.25">
      <c r="A180" s="69" t="s">
        <v>448</v>
      </c>
      <c r="B180" s="71" t="s">
        <v>449</v>
      </c>
    </row>
    <row r="181" spans="1:3" x14ac:dyDescent="0.25">
      <c r="A181" s="69" t="s">
        <v>450</v>
      </c>
      <c r="B181" s="71" t="s">
        <v>451</v>
      </c>
    </row>
    <row r="182" spans="1:3" x14ac:dyDescent="0.25">
      <c r="A182" s="69" t="s">
        <v>452</v>
      </c>
      <c r="B182" s="71" t="s">
        <v>453</v>
      </c>
    </row>
    <row r="183" spans="1:3" x14ac:dyDescent="0.25">
      <c r="A183" s="69" t="s">
        <v>454</v>
      </c>
      <c r="B183" s="69" t="s">
        <v>455</v>
      </c>
    </row>
    <row r="184" spans="1:3" x14ac:dyDescent="0.25">
      <c r="A184" s="69" t="s">
        <v>456</v>
      </c>
      <c r="B184" s="72" t="s">
        <v>457</v>
      </c>
    </row>
    <row r="185" spans="1:3" x14ac:dyDescent="0.25">
      <c r="A185" s="67" t="s">
        <v>458</v>
      </c>
      <c r="B185" s="70" t="s">
        <v>459</v>
      </c>
    </row>
    <row r="186" spans="1:3" x14ac:dyDescent="0.25">
      <c r="A186" s="67" t="s">
        <v>460</v>
      </c>
      <c r="B186" s="70" t="s">
        <v>461</v>
      </c>
    </row>
    <row r="187" spans="1:3" x14ac:dyDescent="0.25">
      <c r="A187" s="69" t="s">
        <v>462</v>
      </c>
      <c r="B187" s="71" t="s">
        <v>463</v>
      </c>
    </row>
    <row r="188" spans="1:3" x14ac:dyDescent="0.25">
      <c r="A188" s="67" t="s">
        <v>464</v>
      </c>
      <c r="B188" s="67" t="s">
        <v>465</v>
      </c>
    </row>
    <row r="189" spans="1:3" x14ac:dyDescent="0.25">
      <c r="A189" s="69" t="s">
        <v>466</v>
      </c>
      <c r="B189" s="71" t="s">
        <v>344</v>
      </c>
    </row>
    <row r="190" spans="1:3" x14ac:dyDescent="0.25">
      <c r="A190" s="73" t="s">
        <v>143</v>
      </c>
      <c r="B190" s="67" t="s">
        <v>344</v>
      </c>
      <c r="C190" s="76" t="s">
        <v>490</v>
      </c>
    </row>
    <row r="191" spans="1:3" x14ac:dyDescent="0.25">
      <c r="A191" s="74" t="s">
        <v>131</v>
      </c>
      <c r="B191" s="67" t="s">
        <v>344</v>
      </c>
      <c r="C191" s="77" t="s">
        <v>491</v>
      </c>
    </row>
    <row r="192" spans="1:3" x14ac:dyDescent="0.25">
      <c r="A192" s="74" t="s">
        <v>468</v>
      </c>
      <c r="B192" s="67" t="s">
        <v>344</v>
      </c>
      <c r="C192" s="77" t="s">
        <v>492</v>
      </c>
    </row>
    <row r="193" spans="1:3" x14ac:dyDescent="0.25">
      <c r="A193" s="74" t="s">
        <v>469</v>
      </c>
      <c r="B193" s="67" t="s">
        <v>344</v>
      </c>
      <c r="C193" s="77" t="s">
        <v>493</v>
      </c>
    </row>
    <row r="194" spans="1:3" x14ac:dyDescent="0.25">
      <c r="A194" s="73" t="s">
        <v>129</v>
      </c>
      <c r="B194" s="67" t="s">
        <v>344</v>
      </c>
      <c r="C194" s="76" t="s">
        <v>494</v>
      </c>
    </row>
    <row r="195" spans="1:3" x14ac:dyDescent="0.25">
      <c r="A195" s="74" t="s">
        <v>137</v>
      </c>
      <c r="B195" s="67" t="s">
        <v>344</v>
      </c>
      <c r="C195" s="77" t="s">
        <v>495</v>
      </c>
    </row>
    <row r="196" spans="1:3" x14ac:dyDescent="0.25">
      <c r="A196" s="75" t="s">
        <v>130</v>
      </c>
      <c r="B196" s="67" t="s">
        <v>344</v>
      </c>
      <c r="C196" s="76" t="s">
        <v>496</v>
      </c>
    </row>
    <row r="197" spans="1:3" x14ac:dyDescent="0.25">
      <c r="A197" s="74" t="s">
        <v>232</v>
      </c>
      <c r="B197" s="67" t="s">
        <v>344</v>
      </c>
      <c r="C197" s="77" t="s">
        <v>491</v>
      </c>
    </row>
    <row r="198" spans="1:3" x14ac:dyDescent="0.25">
      <c r="A198" s="74" t="s">
        <v>470</v>
      </c>
      <c r="B198" s="67" t="s">
        <v>344</v>
      </c>
      <c r="C198" s="76" t="s">
        <v>496</v>
      </c>
    </row>
    <row r="199" spans="1:3" x14ac:dyDescent="0.25">
      <c r="A199" s="74" t="s">
        <v>471</v>
      </c>
      <c r="B199" s="67" t="s">
        <v>344</v>
      </c>
      <c r="C199" s="77" t="s">
        <v>497</v>
      </c>
    </row>
    <row r="200" spans="1:3" x14ac:dyDescent="0.25">
      <c r="A200" s="73" t="s">
        <v>472</v>
      </c>
      <c r="B200" s="67" t="s">
        <v>344</v>
      </c>
      <c r="C200" s="76" t="s">
        <v>498</v>
      </c>
    </row>
    <row r="201" spans="1:3" x14ac:dyDescent="0.25">
      <c r="A201" s="74" t="s">
        <v>473</v>
      </c>
      <c r="B201" s="67" t="s">
        <v>344</v>
      </c>
      <c r="C201" s="77" t="s">
        <v>499</v>
      </c>
    </row>
    <row r="202" spans="1:3" x14ac:dyDescent="0.25">
      <c r="A202" s="74" t="s">
        <v>474</v>
      </c>
      <c r="B202" s="67" t="s">
        <v>344</v>
      </c>
      <c r="C202" s="77" t="s">
        <v>500</v>
      </c>
    </row>
    <row r="203" spans="1:3" x14ac:dyDescent="0.25">
      <c r="A203" s="74" t="s">
        <v>475</v>
      </c>
      <c r="B203" s="67" t="s">
        <v>344</v>
      </c>
      <c r="C203" s="77" t="s">
        <v>501</v>
      </c>
    </row>
    <row r="204" spans="1:3" x14ac:dyDescent="0.25">
      <c r="A204" s="74" t="s">
        <v>476</v>
      </c>
      <c r="B204" s="67" t="s">
        <v>344</v>
      </c>
      <c r="C204" s="77" t="s">
        <v>502</v>
      </c>
    </row>
    <row r="205" spans="1:3" x14ac:dyDescent="0.25">
      <c r="A205" s="74" t="s">
        <v>477</v>
      </c>
      <c r="B205" s="67" t="s">
        <v>344</v>
      </c>
      <c r="C205" s="77" t="s">
        <v>503</v>
      </c>
    </row>
    <row r="206" spans="1:3" x14ac:dyDescent="0.25">
      <c r="A206" s="74" t="s">
        <v>478</v>
      </c>
      <c r="B206" s="67" t="s">
        <v>344</v>
      </c>
      <c r="C206" s="77" t="s">
        <v>504</v>
      </c>
    </row>
    <row r="207" spans="1:3" x14ac:dyDescent="0.25">
      <c r="A207" s="74" t="s">
        <v>479</v>
      </c>
      <c r="B207" s="67" t="s">
        <v>344</v>
      </c>
      <c r="C207" s="77" t="s">
        <v>505</v>
      </c>
    </row>
    <row r="208" spans="1:3" x14ac:dyDescent="0.25">
      <c r="A208" s="74" t="s">
        <v>235</v>
      </c>
      <c r="B208" s="67" t="s">
        <v>344</v>
      </c>
      <c r="C208" s="77" t="s">
        <v>491</v>
      </c>
    </row>
    <row r="209" spans="1:3" x14ac:dyDescent="0.25">
      <c r="A209" s="73" t="s">
        <v>480</v>
      </c>
      <c r="B209" s="67" t="s">
        <v>344</v>
      </c>
      <c r="C209" s="76" t="s">
        <v>506</v>
      </c>
    </row>
    <row r="210" spans="1:3" x14ac:dyDescent="0.25">
      <c r="A210" s="73" t="s">
        <v>481</v>
      </c>
      <c r="B210" s="67" t="s">
        <v>344</v>
      </c>
      <c r="C210" s="76" t="s">
        <v>506</v>
      </c>
    </row>
    <row r="211" spans="1:3" x14ac:dyDescent="0.25">
      <c r="A211" s="73" t="s">
        <v>482</v>
      </c>
      <c r="B211" s="67" t="s">
        <v>344</v>
      </c>
      <c r="C211" s="76" t="s">
        <v>506</v>
      </c>
    </row>
    <row r="212" spans="1:3" x14ac:dyDescent="0.25">
      <c r="A212" s="73" t="s">
        <v>483</v>
      </c>
      <c r="B212" s="67" t="s">
        <v>344</v>
      </c>
      <c r="C212" s="76" t="s">
        <v>507</v>
      </c>
    </row>
    <row r="213" spans="1:3" x14ac:dyDescent="0.25">
      <c r="A213" s="73" t="s">
        <v>484</v>
      </c>
      <c r="B213" s="67" t="s">
        <v>344</v>
      </c>
      <c r="C213" s="76" t="s">
        <v>496</v>
      </c>
    </row>
    <row r="214" spans="1:3" x14ac:dyDescent="0.25">
      <c r="A214" s="74" t="s">
        <v>485</v>
      </c>
      <c r="B214" s="67" t="s">
        <v>344</v>
      </c>
      <c r="C214" s="77" t="s">
        <v>505</v>
      </c>
    </row>
    <row r="215" spans="1:3" x14ac:dyDescent="0.25">
      <c r="A215" s="74" t="s">
        <v>152</v>
      </c>
      <c r="B215" s="67" t="s">
        <v>344</v>
      </c>
      <c r="C215" s="77" t="s">
        <v>495</v>
      </c>
    </row>
    <row r="216" spans="1:3" x14ac:dyDescent="0.25">
      <c r="A216" s="73" t="s">
        <v>135</v>
      </c>
      <c r="B216" s="67" t="s">
        <v>344</v>
      </c>
      <c r="C216" s="76" t="s">
        <v>496</v>
      </c>
    </row>
    <row r="217" spans="1:3" x14ac:dyDescent="0.25">
      <c r="A217" s="74" t="s">
        <v>486</v>
      </c>
      <c r="B217" s="67" t="s">
        <v>344</v>
      </c>
      <c r="C217" s="77" t="s">
        <v>508</v>
      </c>
    </row>
    <row r="218" spans="1:3" x14ac:dyDescent="0.25">
      <c r="A218" s="74" t="s">
        <v>487</v>
      </c>
      <c r="B218" s="67" t="s">
        <v>344</v>
      </c>
      <c r="C218" s="77" t="s">
        <v>505</v>
      </c>
    </row>
    <row r="219" spans="1:3" x14ac:dyDescent="0.25">
      <c r="A219" s="74" t="s">
        <v>237</v>
      </c>
      <c r="B219" s="67" t="s">
        <v>344</v>
      </c>
      <c r="C219" s="77" t="s">
        <v>495</v>
      </c>
    </row>
    <row r="220" spans="1:3" x14ac:dyDescent="0.25">
      <c r="A220" s="74" t="s">
        <v>488</v>
      </c>
      <c r="B220" s="67" t="s">
        <v>344</v>
      </c>
      <c r="C220" s="77" t="s">
        <v>509</v>
      </c>
    </row>
    <row r="221" spans="1:3" x14ac:dyDescent="0.2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2024-12-16T21:38:21Z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2024-12-16T21:25:55Z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bf5e3b79-9fe5-4e22-b750-f6448fcbe9ab</vt:lpwstr>
  </property>
  <property fmtid="{D5CDD505-2E9C-101B-9397-08002B2CF9AE}" pid="15" name="MSIP_Label_38f1469a-2c2a-4aee-b92b-090d4c5468ff_ContentBits">
    <vt:lpwstr>0</vt:lpwstr>
  </property>
</Properties>
</file>