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4-25\"/>
    </mc:Choice>
  </mc:AlternateContent>
  <xr:revisionPtr revIDLastSave="0" documentId="13_ncr:8001_{5E00292D-CF13-4456-9F91-BC1B90BB5D19}" xr6:coauthVersionLast="47" xr6:coauthVersionMax="47" xr10:uidLastSave="{00000000-0000-0000-0000-000000000000}"/>
  <bookViews>
    <workbookView xWindow="-25320" yWindow="-120" windowWidth="25440" windowHeight="1527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78" i="56" l="1"/>
  <c r="FY77" i="56"/>
  <c r="FY76" i="56"/>
  <c r="FY75" i="56"/>
  <c r="FY79" i="56" s="1"/>
  <c r="FY74" i="56"/>
  <c r="FY73" i="56"/>
  <c r="FY72" i="56"/>
  <c r="FY69" i="56"/>
  <c r="FY68" i="56"/>
  <c r="FY67" i="56"/>
  <c r="FY66" i="56"/>
  <c r="FY65" i="56"/>
  <c r="FY64" i="56"/>
  <c r="FY63" i="56"/>
  <c r="FY70" i="56" s="1"/>
  <c r="FY58" i="56"/>
  <c r="FY57" i="56"/>
  <c r="FY56" i="56"/>
  <c r="FY55" i="56"/>
  <c r="FY54" i="56"/>
  <c r="FY53" i="56"/>
  <c r="FY52" i="56"/>
  <c r="FY51" i="56"/>
  <c r="FY50" i="56"/>
  <c r="FY49" i="56"/>
  <c r="FY48" i="56"/>
  <c r="FY47" i="56"/>
  <c r="FY46" i="56"/>
  <c r="FY45" i="56"/>
  <c r="FY44" i="56"/>
  <c r="FY43" i="56"/>
  <c r="FY42" i="56"/>
  <c r="FY41" i="56"/>
  <c r="FY40" i="56"/>
  <c r="FY39" i="56"/>
  <c r="FY38" i="56"/>
  <c r="FY37" i="56"/>
  <c r="FY36" i="56"/>
  <c r="FY35" i="56"/>
  <c r="FY34" i="56"/>
  <c r="FY33" i="56"/>
  <c r="FY32" i="56"/>
  <c r="FY31" i="56"/>
  <c r="FY30" i="56"/>
  <c r="FY29" i="56"/>
  <c r="FY28" i="56"/>
  <c r="FY27" i="56"/>
  <c r="FY26" i="56"/>
  <c r="FY25" i="56"/>
  <c r="FY24" i="56"/>
  <c r="FY23" i="56"/>
  <c r="FY59" i="56" s="1"/>
  <c r="FY60" i="56" s="1"/>
  <c r="FY22" i="56"/>
  <c r="FY21" i="56"/>
  <c r="FY1" i="56"/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F73" i="55"/>
  <c r="F73" i="56" s="1"/>
  <c r="G73" i="55"/>
  <c r="H73" i="55"/>
  <c r="I73" i="55"/>
  <c r="I73" i="56" s="1"/>
  <c r="J73" i="55"/>
  <c r="J73" i="56" s="1"/>
  <c r="K73" i="55"/>
  <c r="K73" i="56" s="1"/>
  <c r="L73" i="55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G74" i="55"/>
  <c r="G74" i="56" s="1"/>
  <c r="H74" i="55"/>
  <c r="I74" i="55"/>
  <c r="J74" i="55"/>
  <c r="J74" i="56" s="1"/>
  <c r="K74" i="55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H75" i="55"/>
  <c r="H75" i="56" s="1"/>
  <c r="I75" i="55"/>
  <c r="J75" i="55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I76" i="55"/>
  <c r="I76" i="56" s="1"/>
  <c r="J76" i="55"/>
  <c r="K76" i="55"/>
  <c r="L76" i="55"/>
  <c r="L76" i="56" s="1"/>
  <c r="M76" i="55"/>
  <c r="M76" i="56" s="1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D77" i="55"/>
  <c r="E77" i="55"/>
  <c r="E77" i="56" s="1"/>
  <c r="F77" i="55"/>
  <c r="F77" i="56" s="1"/>
  <c r="G77" i="55"/>
  <c r="G77" i="56" s="1"/>
  <c r="H77" i="55"/>
  <c r="I77" i="55"/>
  <c r="J77" i="55"/>
  <c r="J77" i="56" s="1"/>
  <c r="K77" i="55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V77" i="56" s="1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B77" i="56" s="1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E78" i="55"/>
  <c r="F78" i="55"/>
  <c r="F78" i="56" s="1"/>
  <c r="G78" i="55"/>
  <c r="G78" i="56" s="1"/>
  <c r="H78" i="55"/>
  <c r="H78" i="56" s="1"/>
  <c r="I78" i="55"/>
  <c r="I78" i="56" s="1"/>
  <c r="J78" i="55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D64" i="55"/>
  <c r="E64" i="55"/>
  <c r="F64" i="55"/>
  <c r="G64" i="55"/>
  <c r="G64" i="56" s="1"/>
  <c r="H64" i="55"/>
  <c r="H64" i="56" s="1"/>
  <c r="I64" i="55"/>
  <c r="I64" i="56" s="1"/>
  <c r="J64" i="55"/>
  <c r="K64" i="55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E65" i="55"/>
  <c r="E65" i="56" s="1"/>
  <c r="F65" i="55"/>
  <c r="G65" i="55"/>
  <c r="H65" i="55"/>
  <c r="I65" i="55"/>
  <c r="I65" i="56" s="1"/>
  <c r="J65" i="55"/>
  <c r="J65" i="56" s="1"/>
  <c r="K65" i="55"/>
  <c r="K65" i="56" s="1"/>
  <c r="L65" i="55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R66" i="56" s="1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G67" i="55"/>
  <c r="G67" i="56" s="1"/>
  <c r="H67" i="55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J68" i="55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I69" i="55"/>
  <c r="I69" i="56" s="1"/>
  <c r="J69" i="55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E22" i="55"/>
  <c r="E22" i="56" s="1"/>
  <c r="F22" i="55"/>
  <c r="F22" i="56" s="1"/>
  <c r="G22" i="55"/>
  <c r="G22" i="56" s="1"/>
  <c r="H22" i="55"/>
  <c r="I22" i="55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G23" i="56" s="1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W23" i="56" s="1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D24" i="55"/>
  <c r="D24" i="56" s="1"/>
  <c r="E24" i="55"/>
  <c r="F24" i="55"/>
  <c r="G24" i="55"/>
  <c r="G24" i="56" s="1"/>
  <c r="H24" i="55"/>
  <c r="H24" i="56" s="1"/>
  <c r="I24" i="55"/>
  <c r="I24" i="56" s="1"/>
  <c r="J24" i="55"/>
  <c r="K24" i="55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Z24" i="56" s="1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E25" i="55"/>
  <c r="E25" i="56" s="1"/>
  <c r="F25" i="55"/>
  <c r="G25" i="55"/>
  <c r="H25" i="55"/>
  <c r="H25" i="56" s="1"/>
  <c r="I25" i="55"/>
  <c r="I25" i="56" s="1"/>
  <c r="J25" i="55"/>
  <c r="J25" i="56" s="1"/>
  <c r="K25" i="55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H26" i="55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G27" i="55"/>
  <c r="G27" i="56" s="1"/>
  <c r="H27" i="55"/>
  <c r="I27" i="55"/>
  <c r="J27" i="55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U27" i="56" s="1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K27" i="56" s="1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H28" i="55"/>
  <c r="I28" i="55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B28" i="56" s="1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D29" i="55"/>
  <c r="D29" i="56" s="1"/>
  <c r="E29" i="55"/>
  <c r="E29" i="56" s="1"/>
  <c r="F29" i="55"/>
  <c r="F29" i="56" s="1"/>
  <c r="G29" i="55"/>
  <c r="G29" i="56" s="1"/>
  <c r="H29" i="55"/>
  <c r="I29" i="55"/>
  <c r="I29" i="56" s="1"/>
  <c r="J29" i="55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K29" i="56" s="1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U29" i="56" s="1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F30" i="56" s="1"/>
  <c r="G30" i="55"/>
  <c r="G30" i="56" s="1"/>
  <c r="H30" i="55"/>
  <c r="I30" i="55"/>
  <c r="J30" i="55"/>
  <c r="J30" i="56" s="1"/>
  <c r="K30" i="55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A30" i="56" s="1"/>
  <c r="BB30" i="55"/>
  <c r="BB30" i="56" s="1"/>
  <c r="BC30" i="55"/>
  <c r="BC30" i="56" s="1"/>
  <c r="BD30" i="55"/>
  <c r="BD30" i="56" s="1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J31" i="55"/>
  <c r="K31" i="55"/>
  <c r="K31" i="56" s="1"/>
  <c r="L31" i="55"/>
  <c r="M31" i="55"/>
  <c r="N31" i="55"/>
  <c r="N31" i="56" s="1"/>
  <c r="O31" i="55"/>
  <c r="O31" i="56" s="1"/>
  <c r="P31" i="55"/>
  <c r="P31" i="56" s="1"/>
  <c r="Q31" i="55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D32" i="55"/>
  <c r="D32" i="56" s="1"/>
  <c r="E32" i="55"/>
  <c r="F32" i="55"/>
  <c r="G32" i="55"/>
  <c r="G32" i="56" s="1"/>
  <c r="H32" i="55"/>
  <c r="H32" i="56" s="1"/>
  <c r="I32" i="55"/>
  <c r="I32" i="56" s="1"/>
  <c r="J32" i="55"/>
  <c r="K32" i="55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X32" i="55"/>
  <c r="X32" i="56" s="1"/>
  <c r="Y32" i="55"/>
  <c r="Y32" i="56" s="1"/>
  <c r="Z32" i="55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D33" i="55"/>
  <c r="E33" i="55"/>
  <c r="E33" i="56" s="1"/>
  <c r="F33" i="55"/>
  <c r="G33" i="55"/>
  <c r="H33" i="55"/>
  <c r="H33" i="56" s="1"/>
  <c r="I33" i="55"/>
  <c r="I33" i="56" s="1"/>
  <c r="J33" i="55"/>
  <c r="J33" i="56" s="1"/>
  <c r="K33" i="55"/>
  <c r="K33" i="56" s="1"/>
  <c r="L33" i="55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F34" i="55"/>
  <c r="F34" i="56" s="1"/>
  <c r="G34" i="55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J34" i="56" s="1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G35" i="55"/>
  <c r="G35" i="56" s="1"/>
  <c r="H35" i="55"/>
  <c r="I35" i="55"/>
  <c r="J35" i="55"/>
  <c r="J35" i="56" s="1"/>
  <c r="K35" i="55"/>
  <c r="K35" i="56" s="1"/>
  <c r="L35" i="55"/>
  <c r="L35" i="56" s="1"/>
  <c r="M35" i="55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H36" i="55"/>
  <c r="H36" i="56" s="1"/>
  <c r="I36" i="55"/>
  <c r="J36" i="55"/>
  <c r="K36" i="55"/>
  <c r="K36" i="56" s="1"/>
  <c r="L36" i="55"/>
  <c r="L36" i="56" s="1"/>
  <c r="M36" i="55"/>
  <c r="M36" i="56" s="1"/>
  <c r="N36" i="55"/>
  <c r="N36" i="56" s="1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I37" i="55"/>
  <c r="I37" i="56" s="1"/>
  <c r="J37" i="55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C37" i="56" s="1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D38" i="55"/>
  <c r="E38" i="55"/>
  <c r="F38" i="55"/>
  <c r="F38" i="56" s="1"/>
  <c r="G38" i="55"/>
  <c r="G38" i="56" s="1"/>
  <c r="H38" i="55"/>
  <c r="H38" i="56" s="1"/>
  <c r="I38" i="55"/>
  <c r="J38" i="55"/>
  <c r="J38" i="56" s="1"/>
  <c r="K38" i="55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X38" i="56" s="1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E39" i="55"/>
  <c r="F39" i="55"/>
  <c r="F39" i="56" s="1"/>
  <c r="G39" i="55"/>
  <c r="G39" i="56" s="1"/>
  <c r="H39" i="55"/>
  <c r="H39" i="56" s="1"/>
  <c r="I39" i="55"/>
  <c r="I39" i="56" s="1"/>
  <c r="J39" i="55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E41" i="55"/>
  <c r="E41" i="56" s="1"/>
  <c r="F41" i="55"/>
  <c r="G41" i="55"/>
  <c r="H41" i="55"/>
  <c r="H41" i="56" s="1"/>
  <c r="I41" i="55"/>
  <c r="I41" i="56" s="1"/>
  <c r="J41" i="55"/>
  <c r="J41" i="56" s="1"/>
  <c r="K41" i="55"/>
  <c r="K41" i="56" s="1"/>
  <c r="L41" i="55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Y41" i="56" s="1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T42" i="56" s="1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J42" i="56" s="1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W42" i="56" s="1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G43" i="55"/>
  <c r="G43" i="56" s="1"/>
  <c r="H43" i="55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H44" i="55"/>
  <c r="H44" i="56" s="1"/>
  <c r="I44" i="55"/>
  <c r="J44" i="55"/>
  <c r="K44" i="55"/>
  <c r="K44" i="56" s="1"/>
  <c r="L44" i="55"/>
  <c r="L44" i="56" s="1"/>
  <c r="M44" i="55"/>
  <c r="M44" i="56" s="1"/>
  <c r="N44" i="55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H45" i="55"/>
  <c r="I45" i="55"/>
  <c r="I45" i="56" s="1"/>
  <c r="J45" i="55"/>
  <c r="K45" i="55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I46" i="55"/>
  <c r="J46" i="55"/>
  <c r="J46" i="56" s="1"/>
  <c r="K46" i="55"/>
  <c r="L46" i="55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J47" i="55"/>
  <c r="K47" i="55"/>
  <c r="K47" i="56" s="1"/>
  <c r="L47" i="55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G47" i="56" s="1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C47" i="56" s="1"/>
  <c r="BD47" i="55"/>
  <c r="BD47" i="56" s="1"/>
  <c r="BE47" i="55"/>
  <c r="BE47" i="56" s="1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D48" i="55"/>
  <c r="D48" i="56" s="1"/>
  <c r="E48" i="55"/>
  <c r="F48" i="55"/>
  <c r="G48" i="55"/>
  <c r="G48" i="56" s="1"/>
  <c r="H48" i="55"/>
  <c r="H48" i="56" s="1"/>
  <c r="I48" i="55"/>
  <c r="I48" i="56" s="1"/>
  <c r="J48" i="55"/>
  <c r="J48" i="56" s="1"/>
  <c r="K48" i="55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X48" i="56" s="1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E49" i="55"/>
  <c r="E49" i="56" s="1"/>
  <c r="F49" i="55"/>
  <c r="G49" i="55"/>
  <c r="H49" i="55"/>
  <c r="H49" i="56" s="1"/>
  <c r="I49" i="55"/>
  <c r="I49" i="56" s="1"/>
  <c r="J49" i="55"/>
  <c r="J49" i="56" s="1"/>
  <c r="K49" i="55"/>
  <c r="L49" i="55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F50" i="55"/>
  <c r="F50" i="56" s="1"/>
  <c r="G50" i="55"/>
  <c r="H50" i="55"/>
  <c r="I50" i="55"/>
  <c r="I50" i="56" s="1"/>
  <c r="J50" i="55"/>
  <c r="J50" i="56" s="1"/>
  <c r="K50" i="55"/>
  <c r="K50" i="56" s="1"/>
  <c r="L50" i="55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AZ50" i="56" s="1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F51" i="55"/>
  <c r="G51" i="55"/>
  <c r="G51" i="56" s="1"/>
  <c r="H51" i="55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I51" i="56" s="1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G52" i="55"/>
  <c r="H52" i="55"/>
  <c r="H52" i="56" s="1"/>
  <c r="I52" i="55"/>
  <c r="J52" i="55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D53" i="56" s="1"/>
  <c r="E53" i="55"/>
  <c r="E53" i="56" s="1"/>
  <c r="F53" i="55"/>
  <c r="F53" i="56" s="1"/>
  <c r="G53" i="55"/>
  <c r="G53" i="56" s="1"/>
  <c r="H53" i="55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E53" i="56" s="1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R53" i="56" s="1"/>
  <c r="AS53" i="55"/>
  <c r="AS53" i="56" s="1"/>
  <c r="AT53" i="55"/>
  <c r="AT53" i="56" s="1"/>
  <c r="AU53" i="55"/>
  <c r="AU53" i="56" s="1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I54" i="55"/>
  <c r="J54" i="55"/>
  <c r="J54" i="56" s="1"/>
  <c r="K54" i="55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E55" i="55"/>
  <c r="F55" i="55"/>
  <c r="F55" i="56" s="1"/>
  <c r="G55" i="55"/>
  <c r="G55" i="56" s="1"/>
  <c r="H55" i="55"/>
  <c r="H55" i="56" s="1"/>
  <c r="I55" i="55"/>
  <c r="I55" i="56" s="1"/>
  <c r="J55" i="55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C55" i="56" s="1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D56" i="55"/>
  <c r="D56" i="56" s="1"/>
  <c r="E56" i="55"/>
  <c r="F56" i="55"/>
  <c r="G56" i="55"/>
  <c r="G56" i="56" s="1"/>
  <c r="H56" i="55"/>
  <c r="H56" i="56" s="1"/>
  <c r="I56" i="55"/>
  <c r="I56" i="56" s="1"/>
  <c r="J56" i="55"/>
  <c r="J56" i="56" s="1"/>
  <c r="K56" i="55"/>
  <c r="L56" i="55"/>
  <c r="L56" i="56" s="1"/>
  <c r="M56" i="55"/>
  <c r="N56" i="55"/>
  <c r="O56" i="55"/>
  <c r="O56" i="56" s="1"/>
  <c r="P56" i="55"/>
  <c r="P56" i="56" s="1"/>
  <c r="Q56" i="55"/>
  <c r="Q56" i="56" s="1"/>
  <c r="R56" i="55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E57" i="55"/>
  <c r="E57" i="56" s="1"/>
  <c r="F57" i="55"/>
  <c r="G57" i="55"/>
  <c r="H57" i="55"/>
  <c r="H57" i="56" s="1"/>
  <c r="I57" i="55"/>
  <c r="I57" i="56" s="1"/>
  <c r="J57" i="55"/>
  <c r="J57" i="56" s="1"/>
  <c r="K57" i="55"/>
  <c r="K57" i="56" s="1"/>
  <c r="L57" i="55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F58" i="55"/>
  <c r="F58" i="56" s="1"/>
  <c r="G58" i="55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D21" i="55"/>
  <c r="E21" i="55"/>
  <c r="E21" i="56" s="1"/>
  <c r="F21" i="55"/>
  <c r="F21" i="56" s="1"/>
  <c r="G21" i="55"/>
  <c r="G21" i="56" s="1"/>
  <c r="H21" i="55"/>
  <c r="I21" i="55"/>
  <c r="J21" i="55"/>
  <c r="K21" i="55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E73" i="56"/>
  <c r="G73" i="56"/>
  <c r="H73" i="56"/>
  <c r="L73" i="56"/>
  <c r="M73" i="56"/>
  <c r="O73" i="56"/>
  <c r="P73" i="56"/>
  <c r="U73" i="56"/>
  <c r="W73" i="56"/>
  <c r="X73" i="56"/>
  <c r="AA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F74" i="56"/>
  <c r="H74" i="56"/>
  <c r="I74" i="56"/>
  <c r="K74" i="56"/>
  <c r="M74" i="56"/>
  <c r="N74" i="56"/>
  <c r="P74" i="56"/>
  <c r="Q74" i="56"/>
  <c r="S74" i="56"/>
  <c r="V74" i="56"/>
  <c r="X74" i="56"/>
  <c r="Y74" i="56"/>
  <c r="AB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G75" i="56"/>
  <c r="I75" i="56"/>
  <c r="J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H76" i="56"/>
  <c r="J76" i="56"/>
  <c r="K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C77" i="56"/>
  <c r="D77" i="56"/>
  <c r="H77" i="56"/>
  <c r="I77" i="56"/>
  <c r="K77" i="56"/>
  <c r="L77" i="56"/>
  <c r="P77" i="56"/>
  <c r="Q77" i="56"/>
  <c r="S77" i="56"/>
  <c r="T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G77" i="56"/>
  <c r="BH77" i="56"/>
  <c r="BJ77" i="56"/>
  <c r="D78" i="56"/>
  <c r="E78" i="56"/>
  <c r="J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F72" i="56"/>
  <c r="C64" i="56"/>
  <c r="E64" i="56"/>
  <c r="F64" i="56"/>
  <c r="J64" i="56"/>
  <c r="K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D65" i="56"/>
  <c r="F65" i="56"/>
  <c r="G65" i="56"/>
  <c r="H65" i="56"/>
  <c r="L65" i="56"/>
  <c r="N65" i="56"/>
  <c r="O65" i="56"/>
  <c r="T65" i="56"/>
  <c r="V65" i="56"/>
  <c r="W65" i="56"/>
  <c r="AB65" i="56"/>
  <c r="AD65" i="56"/>
  <c r="AE65" i="56"/>
  <c r="AJ65" i="56"/>
  <c r="AL65" i="56"/>
  <c r="AM65" i="56"/>
  <c r="AN65" i="56"/>
  <c r="AR65" i="56"/>
  <c r="AT65" i="56"/>
  <c r="AU65" i="56"/>
  <c r="AZ65" i="56"/>
  <c r="BB65" i="56"/>
  <c r="BC65" i="56"/>
  <c r="BH65" i="56"/>
  <c r="E66" i="56"/>
  <c r="G66" i="56"/>
  <c r="H66" i="56"/>
  <c r="M66" i="56"/>
  <c r="O66" i="56"/>
  <c r="P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F67" i="56"/>
  <c r="H67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P67" i="56"/>
  <c r="AV67" i="56"/>
  <c r="AW67" i="56"/>
  <c r="AX67" i="56"/>
  <c r="BD67" i="56"/>
  <c r="BE67" i="56"/>
  <c r="BJ67" i="56"/>
  <c r="BL67" i="56"/>
  <c r="BM67" i="56"/>
  <c r="F68" i="56"/>
  <c r="G68" i="56"/>
  <c r="I68" i="56"/>
  <c r="J68" i="56"/>
  <c r="O68" i="56"/>
  <c r="Q68" i="56"/>
  <c r="R68" i="56"/>
  <c r="T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H69" i="56"/>
  <c r="J69" i="56"/>
  <c r="K69" i="56"/>
  <c r="P69" i="56"/>
  <c r="R69" i="56"/>
  <c r="S69" i="56"/>
  <c r="X69" i="56"/>
  <c r="Z69" i="56"/>
  <c r="AA69" i="56"/>
  <c r="AC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K63" i="56"/>
  <c r="C63" i="56"/>
  <c r="C22" i="56"/>
  <c r="D22" i="56"/>
  <c r="H22" i="56"/>
  <c r="I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J23" i="56"/>
  <c r="L23" i="56"/>
  <c r="M23" i="56"/>
  <c r="Q23" i="56"/>
  <c r="R23" i="56"/>
  <c r="T23" i="56"/>
  <c r="U23" i="56"/>
  <c r="Z23" i="56"/>
  <c r="AB23" i="56"/>
  <c r="AC23" i="56"/>
  <c r="AH23" i="56"/>
  <c r="AJ23" i="56"/>
  <c r="AK23" i="56"/>
  <c r="AO23" i="56"/>
  <c r="AP23" i="56"/>
  <c r="AR23" i="56"/>
  <c r="AS23" i="56"/>
  <c r="AX23" i="56"/>
  <c r="AZ23" i="56"/>
  <c r="BA23" i="56"/>
  <c r="BB23" i="56"/>
  <c r="BF23" i="56"/>
  <c r="BI23" i="56"/>
  <c r="BM23" i="56"/>
  <c r="BN23" i="56"/>
  <c r="C24" i="56"/>
  <c r="E24" i="56"/>
  <c r="F24" i="56"/>
  <c r="J24" i="56"/>
  <c r="K24" i="56"/>
  <c r="M24" i="56"/>
  <c r="N24" i="56"/>
  <c r="S24" i="56"/>
  <c r="U24" i="56"/>
  <c r="V24" i="56"/>
  <c r="AA24" i="56"/>
  <c r="AC24" i="56"/>
  <c r="AD24" i="56"/>
  <c r="AH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D25" i="56"/>
  <c r="F25" i="56"/>
  <c r="G25" i="56"/>
  <c r="K25" i="56"/>
  <c r="L25" i="56"/>
  <c r="N25" i="56"/>
  <c r="O25" i="56"/>
  <c r="T25" i="56"/>
  <c r="V25" i="56"/>
  <c r="W25" i="56"/>
  <c r="AA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G26" i="56"/>
  <c r="H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F27" i="56"/>
  <c r="H27" i="56"/>
  <c r="I27" i="56"/>
  <c r="J27" i="56"/>
  <c r="N27" i="56"/>
  <c r="P27" i="56"/>
  <c r="Q27" i="56"/>
  <c r="V27" i="56"/>
  <c r="X27" i="56"/>
  <c r="Y27" i="56"/>
  <c r="AC27" i="56"/>
  <c r="AD27" i="56"/>
  <c r="AF27" i="56"/>
  <c r="AG27" i="56"/>
  <c r="AL27" i="56"/>
  <c r="AN27" i="56"/>
  <c r="AO27" i="56"/>
  <c r="AT27" i="56"/>
  <c r="AV27" i="56"/>
  <c r="AW27" i="56"/>
  <c r="BB27" i="56"/>
  <c r="BE27" i="56"/>
  <c r="BI27" i="56"/>
  <c r="BJ27" i="56"/>
  <c r="BM27" i="56"/>
  <c r="G28" i="56"/>
  <c r="I28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C28" i="56"/>
  <c r="BE28" i="56"/>
  <c r="BF28" i="56"/>
  <c r="BK28" i="56"/>
  <c r="BM28" i="56"/>
  <c r="BN28" i="56"/>
  <c r="C29" i="56"/>
  <c r="H29" i="56"/>
  <c r="J29" i="56"/>
  <c r="K29" i="56"/>
  <c r="P29" i="56"/>
  <c r="R29" i="56"/>
  <c r="S29" i="56"/>
  <c r="X29" i="56"/>
  <c r="Z29" i="56"/>
  <c r="AA29" i="56"/>
  <c r="AF29" i="56"/>
  <c r="AH29" i="56"/>
  <c r="AI29" i="56"/>
  <c r="AN29" i="56"/>
  <c r="AP29" i="56"/>
  <c r="AQ29" i="56"/>
  <c r="AV29" i="56"/>
  <c r="AX29" i="56"/>
  <c r="AY29" i="56"/>
  <c r="BF29" i="56"/>
  <c r="BG29" i="56"/>
  <c r="BN29" i="56"/>
  <c r="C30" i="56"/>
  <c r="D30" i="56"/>
  <c r="H30" i="56"/>
  <c r="I30" i="56"/>
  <c r="K30" i="56"/>
  <c r="L30" i="56"/>
  <c r="Q30" i="56"/>
  <c r="S30" i="56"/>
  <c r="T30" i="56"/>
  <c r="X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E30" i="56"/>
  <c r="BL30" i="56"/>
  <c r="BM30" i="56"/>
  <c r="D31" i="56"/>
  <c r="E31" i="56"/>
  <c r="I31" i="56"/>
  <c r="J31" i="56"/>
  <c r="L31" i="56"/>
  <c r="M31" i="56"/>
  <c r="Q31" i="56"/>
  <c r="R31" i="56"/>
  <c r="T31" i="56"/>
  <c r="U31" i="56"/>
  <c r="Y31" i="56"/>
  <c r="Z31" i="56"/>
  <c r="AB31" i="56"/>
  <c r="AC31" i="56"/>
  <c r="AG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C32" i="56"/>
  <c r="E32" i="56"/>
  <c r="F32" i="56"/>
  <c r="J32" i="56"/>
  <c r="K32" i="56"/>
  <c r="M32" i="56"/>
  <c r="N32" i="56"/>
  <c r="S32" i="56"/>
  <c r="U32" i="56"/>
  <c r="V32" i="56"/>
  <c r="W32" i="56"/>
  <c r="Z32" i="56"/>
  <c r="AA32" i="56"/>
  <c r="AC32" i="56"/>
  <c r="AD32" i="56"/>
  <c r="AI32" i="56"/>
  <c r="AK32" i="56"/>
  <c r="AL32" i="56"/>
  <c r="AP32" i="56"/>
  <c r="AQ32" i="56"/>
  <c r="AS32" i="56"/>
  <c r="AX32" i="56"/>
  <c r="AY32" i="56"/>
  <c r="BA32" i="56"/>
  <c r="BI32" i="56"/>
  <c r="BJ32" i="56"/>
  <c r="C33" i="56"/>
  <c r="D33" i="56"/>
  <c r="F33" i="56"/>
  <c r="G33" i="56"/>
  <c r="L33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E34" i="56"/>
  <c r="G34" i="56"/>
  <c r="H34" i="56"/>
  <c r="M34" i="56"/>
  <c r="O34" i="56"/>
  <c r="P34" i="56"/>
  <c r="T34" i="56"/>
  <c r="U34" i="56"/>
  <c r="W34" i="56"/>
  <c r="X34" i="56"/>
  <c r="AC34" i="56"/>
  <c r="AE34" i="56"/>
  <c r="AF34" i="56"/>
  <c r="AK34" i="56"/>
  <c r="AM34" i="56"/>
  <c r="AN34" i="56"/>
  <c r="AU34" i="56"/>
  <c r="AV34" i="56"/>
  <c r="AZ34" i="56"/>
  <c r="BA34" i="56"/>
  <c r="BC34" i="56"/>
  <c r="BI34" i="56"/>
  <c r="BK34" i="56"/>
  <c r="F35" i="56"/>
  <c r="H35" i="56"/>
  <c r="I35" i="56"/>
  <c r="M35" i="56"/>
  <c r="N35" i="56"/>
  <c r="P35" i="56"/>
  <c r="Q35" i="56"/>
  <c r="V35" i="56"/>
  <c r="X35" i="56"/>
  <c r="Y35" i="56"/>
  <c r="AC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G36" i="56"/>
  <c r="I36" i="56"/>
  <c r="J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H37" i="56"/>
  <c r="J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U37" i="56"/>
  <c r="AV37" i="56"/>
  <c r="AY37" i="56"/>
  <c r="BD37" i="56"/>
  <c r="BF37" i="56"/>
  <c r="BL37" i="56"/>
  <c r="BN37" i="56"/>
  <c r="C38" i="56"/>
  <c r="D38" i="56"/>
  <c r="E38" i="56"/>
  <c r="I38" i="56"/>
  <c r="K38" i="56"/>
  <c r="L38" i="56"/>
  <c r="Q38" i="56"/>
  <c r="S38" i="56"/>
  <c r="T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D39" i="56"/>
  <c r="E39" i="56"/>
  <c r="J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C40" i="56"/>
  <c r="E40" i="56"/>
  <c r="F40" i="56"/>
  <c r="K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D41" i="56"/>
  <c r="F41" i="56"/>
  <c r="G41" i="56"/>
  <c r="L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Z41" i="56"/>
  <c r="BB41" i="56"/>
  <c r="BC41" i="56"/>
  <c r="BH41" i="56"/>
  <c r="BJ41" i="56"/>
  <c r="BK41" i="56"/>
  <c r="BL41" i="56"/>
  <c r="BM41" i="56"/>
  <c r="E42" i="56"/>
  <c r="G42" i="56"/>
  <c r="H42" i="56"/>
  <c r="M42" i="56"/>
  <c r="O42" i="56"/>
  <c r="P42" i="56"/>
  <c r="U42" i="56"/>
  <c r="W42" i="56"/>
  <c r="X42" i="56"/>
  <c r="AB42" i="56"/>
  <c r="AC42" i="56"/>
  <c r="AE42" i="56"/>
  <c r="AF42" i="56"/>
  <c r="AK42" i="56"/>
  <c r="AM42" i="56"/>
  <c r="AN42" i="56"/>
  <c r="AR42" i="56"/>
  <c r="AS42" i="56"/>
  <c r="AU42" i="56"/>
  <c r="AV42" i="56"/>
  <c r="BA42" i="56"/>
  <c r="BH42" i="56"/>
  <c r="BI42" i="56"/>
  <c r="F43" i="56"/>
  <c r="H43" i="56"/>
  <c r="I43" i="56"/>
  <c r="N43" i="56"/>
  <c r="P43" i="56"/>
  <c r="Q43" i="56"/>
  <c r="V43" i="56"/>
  <c r="X43" i="56"/>
  <c r="Z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G44" i="56"/>
  <c r="I44" i="56"/>
  <c r="J44" i="56"/>
  <c r="N44" i="56"/>
  <c r="O44" i="56"/>
  <c r="Q44" i="56"/>
  <c r="R44" i="56"/>
  <c r="W44" i="56"/>
  <c r="Z44" i="56"/>
  <c r="AD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G45" i="56"/>
  <c r="H45" i="56"/>
  <c r="J45" i="56"/>
  <c r="K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H46" i="56"/>
  <c r="I46" i="56"/>
  <c r="K46" i="56"/>
  <c r="L46" i="56"/>
  <c r="Q46" i="56"/>
  <c r="S46" i="56"/>
  <c r="T46" i="56"/>
  <c r="X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I47" i="56"/>
  <c r="J47" i="56"/>
  <c r="L47" i="56"/>
  <c r="M47" i="56"/>
  <c r="R47" i="56"/>
  <c r="T47" i="56"/>
  <c r="U47" i="56"/>
  <c r="V47" i="56"/>
  <c r="Z47" i="56"/>
  <c r="AB47" i="56"/>
  <c r="AC47" i="56"/>
  <c r="AH47" i="56"/>
  <c r="AJ47" i="56"/>
  <c r="AK47" i="56"/>
  <c r="AO47" i="56"/>
  <c r="AP47" i="56"/>
  <c r="AR47" i="56"/>
  <c r="AS47" i="56"/>
  <c r="AX47" i="56"/>
  <c r="AZ47" i="56"/>
  <c r="BF47" i="56"/>
  <c r="BI47" i="56"/>
  <c r="BN47" i="56"/>
  <c r="C48" i="56"/>
  <c r="E48" i="56"/>
  <c r="F48" i="56"/>
  <c r="K48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Y48" i="56"/>
  <c r="BA48" i="56"/>
  <c r="BG48" i="56"/>
  <c r="BI48" i="56"/>
  <c r="BJ48" i="56"/>
  <c r="D49" i="56"/>
  <c r="F49" i="56"/>
  <c r="G49" i="56"/>
  <c r="K49" i="56"/>
  <c r="L49" i="56"/>
  <c r="N49" i="56"/>
  <c r="O49" i="56"/>
  <c r="T49" i="56"/>
  <c r="V49" i="56"/>
  <c r="W49" i="56"/>
  <c r="AB49" i="56"/>
  <c r="AD49" i="56"/>
  <c r="AE49" i="56"/>
  <c r="AJ49" i="56"/>
  <c r="AL49" i="56"/>
  <c r="AM49" i="56"/>
  <c r="AQ49" i="56"/>
  <c r="AR49" i="56"/>
  <c r="AT49" i="56"/>
  <c r="AU49" i="56"/>
  <c r="AZ49" i="56"/>
  <c r="BB49" i="56"/>
  <c r="BC49" i="56"/>
  <c r="BD49" i="56"/>
  <c r="BH49" i="56"/>
  <c r="BJ49" i="56"/>
  <c r="BK49" i="56"/>
  <c r="E50" i="56"/>
  <c r="G50" i="56"/>
  <c r="H50" i="56"/>
  <c r="L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BA50" i="56"/>
  <c r="BD50" i="56"/>
  <c r="BK50" i="56"/>
  <c r="BL50" i="56"/>
  <c r="E51" i="56"/>
  <c r="F51" i="56"/>
  <c r="H51" i="56"/>
  <c r="I51" i="56"/>
  <c r="N51" i="56"/>
  <c r="P51" i="56"/>
  <c r="Q51" i="56"/>
  <c r="U51" i="56"/>
  <c r="V51" i="56"/>
  <c r="X51" i="56"/>
  <c r="AC51" i="56"/>
  <c r="AD51" i="56"/>
  <c r="AF51" i="56"/>
  <c r="AG51" i="56"/>
  <c r="AL51" i="56"/>
  <c r="AN51" i="56"/>
  <c r="AO51" i="56"/>
  <c r="AT51" i="56"/>
  <c r="AV51" i="56"/>
  <c r="AW51" i="56"/>
  <c r="BB51" i="56"/>
  <c r="BD51" i="56"/>
  <c r="BJ51" i="56"/>
  <c r="BL51" i="56"/>
  <c r="F52" i="56"/>
  <c r="G52" i="56"/>
  <c r="I52" i="56"/>
  <c r="J52" i="56"/>
  <c r="O52" i="56"/>
  <c r="Q52" i="56"/>
  <c r="R52" i="56"/>
  <c r="V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H53" i="56"/>
  <c r="J53" i="56"/>
  <c r="K53" i="56"/>
  <c r="P53" i="56"/>
  <c r="R53" i="56"/>
  <c r="S53" i="56"/>
  <c r="T53" i="56"/>
  <c r="X53" i="56"/>
  <c r="Z53" i="56"/>
  <c r="AA53" i="56"/>
  <c r="AF53" i="56"/>
  <c r="AH53" i="56"/>
  <c r="AI53" i="56"/>
  <c r="AN53" i="56"/>
  <c r="AP53" i="56"/>
  <c r="AQ53" i="56"/>
  <c r="AY53" i="56"/>
  <c r="BD53" i="56"/>
  <c r="BF53" i="56"/>
  <c r="BG53" i="56"/>
  <c r="BL53" i="56"/>
  <c r="BN53" i="56"/>
  <c r="C54" i="56"/>
  <c r="D54" i="56"/>
  <c r="H54" i="56"/>
  <c r="I54" i="56"/>
  <c r="K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D55" i="56"/>
  <c r="E55" i="56"/>
  <c r="J55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E55" i="56"/>
  <c r="BF55" i="56"/>
  <c r="BH55" i="56"/>
  <c r="BN55" i="56"/>
  <c r="C56" i="56"/>
  <c r="E56" i="56"/>
  <c r="F56" i="56"/>
  <c r="K56" i="56"/>
  <c r="M56" i="56"/>
  <c r="N56" i="56"/>
  <c r="R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D57" i="56"/>
  <c r="F57" i="56"/>
  <c r="G57" i="56"/>
  <c r="L57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E58" i="56"/>
  <c r="G58" i="56"/>
  <c r="H58" i="56"/>
  <c r="M58" i="56"/>
  <c r="O58" i="56"/>
  <c r="P58" i="56"/>
  <c r="U58" i="56"/>
  <c r="W58" i="56"/>
  <c r="X58" i="56"/>
  <c r="AB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D21" i="56"/>
  <c r="K21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BB59" i="56" s="1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A79" i="56"/>
  <c r="AW70" i="56"/>
  <c r="AU72" i="56"/>
  <c r="AY59" i="55"/>
  <c r="AV70" i="55"/>
  <c r="BA79" i="55"/>
  <c r="BA21" i="56"/>
  <c r="BA59" i="56" s="1"/>
  <c r="AZ22" i="56"/>
  <c r="AY63" i="56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AY70" i="56" l="1"/>
  <c r="H59" i="56"/>
  <c r="H60" i="56" s="1"/>
  <c r="AU79" i="56"/>
  <c r="AZ70" i="56"/>
  <c r="AT79" i="56"/>
  <c r="AX79" i="56"/>
  <c r="AZ59" i="56"/>
  <c r="AZ60" i="56" s="1"/>
  <c r="P59" i="56"/>
  <c r="P60" i="56" s="1"/>
  <c r="I60" i="56"/>
  <c r="AC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<sst xmlns="http://schemas.openxmlformats.org/spreadsheetml/2006/main" count="1814" uniqueCount="600">
  <si>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</si>
  <si>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</si>
  <si>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</si>
  <si>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</si>
  <si>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</si>
  <si>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</si>
  <si>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</si>
  <si>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</si>
  <si>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</si>
  <si>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</si>
  <si>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</si>
  <si>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</si>
  <si>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</si>
  <si>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</si>
  <si>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</si>
  <si>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</si>
  <si>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</si>
  <si>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</si>
  <si>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</si>
  <si>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</si>
  <si>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</si>
  <si>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</si>
  <si>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</si>
  <si>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</si>
  <si>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</si>
  <si>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</si>
  <si>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</si>
  <si>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</si>
  <si>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</si>
  <si>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</si>
  <si>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</si>
  <si>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</si>
  <si>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</si>
  <si>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</si>
  <si>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</si>
  <si>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</si>
  <si>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</si>
  <si>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</si>
  <si>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</si>
  <si>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</si>
  <si>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</si>
  <si>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</si>
  <si>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</si>
  <si>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</si>
  <si>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</si>
  <si>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</si>
  <si>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</si>
  <si>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</si>
  <si>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</si>
  <si>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</si>
  <si>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</si>
  <si>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</si>
  <si>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</si>
  <si>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</si>
  <si>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</si>
  <si>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</si>
  <si>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</si>
  <si>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</si>
  <si>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</si>
  <si>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</si>
  <si>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</si>
  <si>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</si>
  <si>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</si>
  <si>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</si>
  <si>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</si>
  <si>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</si>
  <si>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</si>
  <si>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</si>
  <si>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</si>
  <si>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</si>
  <si>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</si>
  <si>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</si>
  <si>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</si>
  <si>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</si>
  <si>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</si>
  <si>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</si>
  <si>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</si>
  <si>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</si>
  <si>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</si>
  <si>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</si>
  <si>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</si>
  <si>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</si>
  <si>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</si>
  <si>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</si>
  <si>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</si>
  <si>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</si>
  <si>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</si>
  <si>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</si>
  <si>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</si>
  <si>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</si>
  <si>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</si>
  <si>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</si>
  <si>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</si>
  <si>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</si>
  <si>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</si>
  <si>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</si>
  <si>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</si>
  <si>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</si>
  <si>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</si>
  <si>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</si>
  <si>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</si>
  <si>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</si>
  <si>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</si>
  <si>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</si>
  <si>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</si>
  <si>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</si>
  <si>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</si>
  <si>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</si>
  <si>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</si>
  <si>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</si>
  <si>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</si>
  <si>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</si>
  <si>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</si>
  <si>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</si>
  <si>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</si>
  <si>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</si>
  <si>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</si>
  <si>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</si>
  <si>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</si>
  <si>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</si>
  <si>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</si>
  <si>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</si>
  <si>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</si>
  <si>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</si>
  <si>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</si>
  <si>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</si>
  <si>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</si>
  <si>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</si>
  <si>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</si>
  <si>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</si>
  <si>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</si>
  <si>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</si>
  <si>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</si>
  <si>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</si>
  <si>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</si>
  <si>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</si>
  <si>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</si>
  <si>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</si>
  <si>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</si>
  <si>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</si>
  <si>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</si>
  <si>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</si>
  <si>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</si>
  <si>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</si>
  <si>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</si>
  <si>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</si>
  <si>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</si>
  <si>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</si>
  <si>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</si>
  <si>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</si>
  <si>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</si>
  <si>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</si>
  <si>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</si>
  <si>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</si>
  <si>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</si>
  <si>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</si>
  <si>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</si>
  <si>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</si>
  <si>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</si>
  <si>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</si>
  <si>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</si>
  <si>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</si>
  <si>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</si>
  <si>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</si>
  <si>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</si>
  <si>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</si>
  <si>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</si>
  <si>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</si>
  <si>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</si>
  <si>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</si>
  <si>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</si>
  <si>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</si>
  <si>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</si>
  <si>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</si>
  <si>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</si>
  <si>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</si>
  <si>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</si>
  <si>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</si>
  <si>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</si>
  <si>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</si>
  <si>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</si>
  <si>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</si>
  <si>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</si>
  <si>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</si>
  <si>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</si>
  <si>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</si>
  <si>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</si>
  <si>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</si>
  <si>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</si>
  <si>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</si>
  <si>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</si>
  <si>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</si>
  <si>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</si>
  <si>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</si>
  <si>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</si>
  <si>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</si>
  <si>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</si>
  <si>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</si>
  <si>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</si>
  <si>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</si>
  <si>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</si>
  <si>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</si>
  <si>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</si>
  <si>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</si>
  <si>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</si>
  <si>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</si>
  <si>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</si>
  <si>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</si>
  <si>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</si>
  <si>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</si>
  <si>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</si>
  <si>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</si>
  <si>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</si>
  <si>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</si>
  <si>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</si>
  <si>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</si>
  <si>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</si>
  <si>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</si>
  <si>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</si>
  <si>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</si>
  <si>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</si>
  <si>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</si>
  <si>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</si>
  <si>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</si>
  <si>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</si>
  <si>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</si>
  <si>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</si>
  <si>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</si>
  <si>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</si>
  <si>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</si>
  <si>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</si>
  <si>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</si>
  <si>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</si>
  <si>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</si>
  <si>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</si>
  <si>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</si>
  <si>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</si>
  <si>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</si>
  <si>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</si>
  <si>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</si>
  <si>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</si>
  <si>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</si>
  <si>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</si>
  <si>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</si>
  <si>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</si>
  <si>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</si>
  <si>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</si>
  <si>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</si>
  <si>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</si>
  <si>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</si>
  <si>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</si>
  <si>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</si>
  <si>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</si>
  <si>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</si>
  <si>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</si>
  <si>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</si>
  <si>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</si>
  <si>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</si>
  <si>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</si>
  <si>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</si>
  <si>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</si>
  <si>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</si>
  <si>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</si>
  <si>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</si>
  <si>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</si>
  <si>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</si>
  <si>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</si>
  <si>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</si>
  <si>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</si>
  <si>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</si>
  <si>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</si>
  <si>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</si>
  <si>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</si>
  <si>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</si>
  <si>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</si>
  <si>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</si>
  <si>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</si>
  <si>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</si>
  <si>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</si>
  <si>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</si>
  <si>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</si>
  <si>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</si>
  <si>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</si>
  <si>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</si>
  <si>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</si>
  <si>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</si>
  <si>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</si>
  <si>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</si>
  <si>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</si>
  <si>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</si>
  <si>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</si>
  <si>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</si>
  <si>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</si>
  <si>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</si>
  <si>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</si>
  <si>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</si>
  <si>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</si>
  <si>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</si>
  <si>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</si>
  <si>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</si>
  <si>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</si>
  <si>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</si>
  <si>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</si>
  <si>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</si>
  <si>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</si>
  <si>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</si>
  <si>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</si>
  <si>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</si>
  <si>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</si>
  <si>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</si>
  <si>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</si>
  <si>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</si>
  <si>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</si>
  <si>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</si>
  <si>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</si>
  <si>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</si>
  <si>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</si>
  <si>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</si>
  <si>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</si>
  <si>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</si>
  <si>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</si>
  <si>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</si>
  <si>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</si>
  <si>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</si>
  <si>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</si>
  <si>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</si>
  <si>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</si>
  <si>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</si>
  <si>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</si>
  <si>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</si>
  <si>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</si>
  <si>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</si>
  <si>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</si>
  <si>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</si>
  <si>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</si>
  <si>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</si>
  <si>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</si>
  <si>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</si>
  <si>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</si>
  <si>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</si>
  <si>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</si>
  <si>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</si>
  <si>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</si>
  <si>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</si>
  <si>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</si>
  <si>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</si>
  <si>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</si>
  <si>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</si>
  <si>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</si>
  <si>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</si>
  <si>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</si>
  <si>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</si>
  <si>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</si>
  <si>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</si>
  <si>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</si>
  <si>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</si>
  <si>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</si>
  <si>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</si>
  <si>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</si>
  <si>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</si>
  <si>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</si>
  <si>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</si>
  <si>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</si>
  <si>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</si>
  <si>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</si>
  <si>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</si>
  <si>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</si>
  <si>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</si>
  <si>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</si>
  <si>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</si>
  <si>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</si>
  <si>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</si>
  <si>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</si>
  <si>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</si>
  <si>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</si>
  <si>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</si>
  <si>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</si>
  <si>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</si>
  <si>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</si>
  <si>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</si>
  <si>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</si>
  <si>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</si>
  <si>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</si>
  <si>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</si>
  <si>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</si>
  <si>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</si>
  <si>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</si>
  <si>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</si>
  <si>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</si>
  <si>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</si>
  <si>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</si>
  <si>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</si>
  <si>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</si>
  <si>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</si>
  <si>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</si>
  <si>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</si>
  <si>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</si>
  <si>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</si>
  <si>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</si>
  <si>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</si>
  <si>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</si>
  <si>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</si>
  <si>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</si>
  <si>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</si>
  <si>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</si>
  <si>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</si>
  <si>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</si>
  <si>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</si>
  <si>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</si>
  <si>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</si>
  <si>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</si>
  <si>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</si>
  <si>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</si>
  <si>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</si>
  <si>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</si>
  <si>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</si>
  <si>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</si>
  <si>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</si>
  <si>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</si>
  <si>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</si>
  <si>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</si>
  <si>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</si>
  <si>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</si>
  <si>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</si>
  <si>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</si>
  <si>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</si>
  <si>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</si>
  <si>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</si>
  <si>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</si>
  <si>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</si>
  <si>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</si>
  <si>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</si>
  <si>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</si>
  <si>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</si>
  <si>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</si>
  <si>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</si>
  <si>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</si>
  <si>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</si>
  <si>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</si>
  <si>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</si>
  <si>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</si>
  <si>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</si>
  <si>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</si>
  <si>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</si>
  <si>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</si>
  <si>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</si>
  <si>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</si>
  <si>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</si>
  <si>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</si>
  <si>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</si>
  <si>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</si>
  <si>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</si>
  <si>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</si>
  <si>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</si>
  <si>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</si>
  <si>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</si>
  <si>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</si>
  <si>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</si>
  <si>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</si>
  <si>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</si>
  <si>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</si>
  <si>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</si>
  <si>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</si>
  <si>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</si>
  <si>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</si>
  <si>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</si>
  <si>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</si>
  <si>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</si>
  <si>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</si>
  <si>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</si>
  <si>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</si>
  <si>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</si>
  <si>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</si>
  <si>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</si>
  <si>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</si>
  <si>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</si>
  <si>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</si>
  <si>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</si>
  <si>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</si>
  <si>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</si>
  <si>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</si>
  <si>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</si>
  <si>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</si>
  <si>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</si>
  <si>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</si>
  <si>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</si>
  <si>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</si>
  <si>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</si>
  <si>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</si>
  <si>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</si>
  <si>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</si>
  <si>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</si>
  <si>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</si>
  <si>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</si>
  <si>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</si>
  <si>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</si>
  <si>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</si>
  <si>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</si>
  <si>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</si>
  <si>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</si>
  <si>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</si>
  <si>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</si>
  <si>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</si>
  <si>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</si>
  <si>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</si>
  <si>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</si>
  <si>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</si>
  <si>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</si>
  <si>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</si>
  <si>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</si>
  <si>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</si>
  <si>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</si>
  <si>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</si>
  <si>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</si>
  <si>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</si>
  <si>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</si>
  <si>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</si>
  <si>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</si>
  <si>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</si>
  <si>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ASLPSI</t>
  </si>
  <si>
    <t>Mercer Cash Fund - Cash Units</t>
  </si>
  <si>
    <t>Mercer Australian Inflation Plus Fund</t>
  </si>
  <si>
    <t>Mercer Passive Australian Listed Property Fund</t>
  </si>
  <si>
    <t>MIF Active Overseas Shares</t>
  </si>
  <si>
    <t>Mercer Australian Small Companies Fund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</si>
  <si>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</si>
  <si>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</si>
  <si>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</si>
  <si>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</si>
  <si>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</si>
  <si>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</si>
  <si>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Diversified Growth Fund</t>
  </si>
  <si>
    <t>MIF Direct Property</t>
  </si>
  <si>
    <t>Mercer Emerging Markets Shares Fund</t>
  </si>
  <si>
    <t>MIF Enhanced Passive Overseas Shares</t>
  </si>
  <si>
    <t>Mercer Global Enhanced Low Volatility Shares Fund</t>
  </si>
  <si>
    <t>MIF Global Unlisted Infra 2</t>
  </si>
  <si>
    <t>Mercer Passive Australian Shares Fund</t>
  </si>
  <si>
    <t>Mercer Passive Emerging Markets Share Fund</t>
  </si>
  <si>
    <t>Mercer Passive Global Listed Infrastructure Fund</t>
  </si>
  <si>
    <t>Mercer Passive Global Listed Property Fund</t>
  </si>
  <si>
    <t>Mercer Passive International Shares Fund</t>
  </si>
  <si>
    <t>Mercer Sustainable Plus Australian Shares Fund</t>
  </si>
  <si>
    <t>Mercer Passive Sustainable International Shares Fund</t>
  </si>
  <si>
    <t>LGIM Passive Sustainable International Mandate Notional Units</t>
  </si>
  <si>
    <t>Mercer Australian Shares Fund</t>
  </si>
  <si>
    <t>Mercer Australian Shares Plus Fund</t>
  </si>
  <si>
    <t>ASLGGS</t>
  </si>
  <si>
    <t>WMAPMM</t>
  </si>
  <si>
    <t>WMAPTD</t>
  </si>
  <si>
    <t>WMMPOI</t>
  </si>
  <si>
    <t>LGIM Global Sovereign Bond (Mandate) - Notional Unit</t>
  </si>
  <si>
    <t>Mercer Australian Sovereign Bond Fund - Class 1</t>
  </si>
  <si>
    <t>Mercer Australian Sovereign Bond Fund - Enhanced Index</t>
  </si>
  <si>
    <t>Pendal Pure Cash Mandate</t>
  </si>
  <si>
    <t>Pendal TD Mandate</t>
  </si>
  <si>
    <t>Mercer Conservative Growth Overlay Fund</t>
  </si>
  <si>
    <t>Mercer Emerging Markets Debt Fund</t>
  </si>
  <si>
    <t>Mercer Global Absolute Return Bond Fund</t>
  </si>
  <si>
    <t>Mercer Global Credit Fund</t>
  </si>
  <si>
    <t>Mercer Global High Yield Bond Fund</t>
  </si>
  <si>
    <t>Mercer Global Listed Infrastructure Fund</t>
  </si>
  <si>
    <t>Mercer Global Listed Property Fund</t>
  </si>
  <si>
    <t>Mercer Growth Overlay Fund</t>
  </si>
  <si>
    <t>Mercer Global Private Debt Fund</t>
  </si>
  <si>
    <t>Mercer Global Sovereign Bond Fund - Class 1</t>
  </si>
  <si>
    <t>Mercer Global Sovereign Bond Fund - Passive Units</t>
  </si>
  <si>
    <t>MIF Global Unlisted Infrastructure</t>
  </si>
  <si>
    <t>MIF Global Unlisted Infra 3</t>
  </si>
  <si>
    <t>Mercer High Growth Overlay Fund</t>
  </si>
  <si>
    <t>MIF Hedged Overseas Shares</t>
  </si>
  <si>
    <t>Mercer Moderate Growth Overlay Fund</t>
  </si>
  <si>
    <t>Mercer Global Small Companies Shares Fund</t>
  </si>
  <si>
    <t>MIF Natural Resources</t>
  </si>
  <si>
    <t>Mercer Passive Hedged International Shares Fund</t>
  </si>
  <si>
    <t>Mercer Sustainable Plus International Shares Fund - Unhedged Units</t>
  </si>
  <si>
    <t>Mercer Sustainable Plus International Shares Fund - Hedged Units</t>
  </si>
  <si>
    <t>AP #2 Trust</t>
  </si>
  <si>
    <t>Mercer Short Term Bond Fund</t>
  </si>
  <si>
    <t>1/10/2024 - 31/12/2024</t>
  </si>
  <si>
    <t>WMSGS3</t>
  </si>
  <si>
    <t>Mercer Australian Direct Property Fund</t>
  </si>
  <si>
    <t>Mercer Conservative Growth Fund - Active Units</t>
  </si>
  <si>
    <t>Mercer Global Unlisted Infrastructure Fund</t>
  </si>
  <si>
    <t>Mercer International Shares Fund</t>
  </si>
  <si>
    <t>Mercer Growth Fund - Active Units</t>
  </si>
  <si>
    <t>Mercer Global Unlisted Property Fund (MST)</t>
  </si>
  <si>
    <t>Mercer High Growth Fund</t>
  </si>
  <si>
    <t>Mercer Moderate Growth Fund - Active Units</t>
  </si>
  <si>
    <t>Mercer Sustainable Plus Global Credit Fund</t>
  </si>
  <si>
    <t>Mercer Conservative Growth Fund - Enhanced Passive Units</t>
  </si>
  <si>
    <t>Mercer CFS Property Fund</t>
  </si>
  <si>
    <t>Mercer Growth Fund - Enhanced Passive Units</t>
  </si>
  <si>
    <t>Mercer Moderate Growth Fund - Enhanced Passive Units</t>
  </si>
  <si>
    <t>Sustainable GS #1 Trust - Unhedged Units</t>
  </si>
  <si>
    <t>Sustainable GS #1 Trust - Manager Units</t>
  </si>
  <si>
    <t>SP International Shares Trust</t>
  </si>
  <si>
    <t>TSA Equity Fund #1</t>
  </si>
  <si>
    <t>TSA Equity Fund #2</t>
  </si>
  <si>
    <t>Mercer Australian Shares Fund for Tax Exempt Investors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</si>
</sst>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8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ercer.com\ANZData\Mercer%20Global%20Investments\Melbourne\Aust%20Product\Mercer\Website\Webpage%20Fund%20Distribution%20Information\Final%20files\2024-25\Original%20files%20and%20peer%20review\Mercer%20batch%203%20CPU%20%25%20Summary%2031Dec24.xlsx" TargetMode="External"/><Relationship Id="rId1" Type="http://schemas.openxmlformats.org/officeDocument/2006/relationships/externalLinkPath" Target="Original%20files%20and%20peer%20review/Mercer%20batch%203%20CPU%20%25%20Summary%2031Dec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($)"/>
      <sheetName val="Summary (%)"/>
      <sheetName val="CPU"/>
      <sheetName val="APIR data base"/>
    </sheetNames>
    <sheetDataSet>
      <sheetData sheetId="0" refreshError="1"/>
      <sheetData sheetId="1"/>
      <sheetData sheetId="2" refreshError="1"/>
      <sheetData sheetId="3">
        <row r="1">
          <cell r="A1" t="str">
            <v>Registry Code</v>
          </cell>
          <cell r="B1" t="str">
            <v>APIR</v>
          </cell>
        </row>
        <row r="2">
          <cell r="A2" t="str">
            <v>WMMFLP</v>
          </cell>
          <cell r="B2" t="str">
            <v>MIN0029AU</v>
          </cell>
        </row>
        <row r="3">
          <cell r="A3" t="str">
            <v>WMMFAL</v>
          </cell>
          <cell r="B3" t="str">
            <v>MIN0026AU</v>
          </cell>
        </row>
        <row r="4">
          <cell r="A4" t="str">
            <v>WMMFA2</v>
          </cell>
          <cell r="B4" t="str">
            <v>Not on Platform</v>
          </cell>
        </row>
        <row r="5">
          <cell r="A5" t="str">
            <v>WMMFAS</v>
          </cell>
          <cell r="B5" t="str">
            <v>MIN0006AU</v>
          </cell>
        </row>
        <row r="6">
          <cell r="A6" t="str">
            <v>WMMFAC</v>
          </cell>
          <cell r="B6" t="str">
            <v>MIN0007AU</v>
          </cell>
        </row>
        <row r="7">
          <cell r="A7" t="str">
            <v>WMMFAP</v>
          </cell>
          <cell r="B7" t="str">
            <v>MIN0020AU</v>
          </cell>
        </row>
        <row r="8">
          <cell r="A8" t="str">
            <v>WMMFCP</v>
          </cell>
          <cell r="B8" t="str">
            <v>MIN0008AU</v>
          </cell>
        </row>
        <row r="9">
          <cell r="A9" t="str">
            <v>WMMFPC</v>
          </cell>
          <cell r="B9" t="str">
            <v>MIN0008AU</v>
          </cell>
        </row>
        <row r="10">
          <cell r="A10" t="str">
            <v>WMMFTD</v>
          </cell>
          <cell r="B10" t="str">
            <v>MIN0046AU</v>
          </cell>
        </row>
        <row r="11">
          <cell r="A11" t="str">
            <v>WMMFCS</v>
          </cell>
          <cell r="B11" t="str">
            <v>MIN0009AU</v>
          </cell>
        </row>
        <row r="12">
          <cell r="A12" t="str">
            <v>WMFCS2</v>
          </cell>
          <cell r="B12" t="str">
            <v>NCL1621AU</v>
          </cell>
        </row>
        <row r="13">
          <cell r="A13" t="str">
            <v>WMMFDF</v>
          </cell>
          <cell r="B13" t="str">
            <v>MIN0010AU</v>
          </cell>
        </row>
        <row r="14">
          <cell r="A14" t="str">
            <v>WMMFFI</v>
          </cell>
          <cell r="B14" t="str">
            <v>MIN0011AU</v>
          </cell>
        </row>
        <row r="15">
          <cell r="A15" t="str">
            <v>WMMFDG</v>
          </cell>
          <cell r="B15" t="str">
            <v>MIN0013AU</v>
          </cell>
        </row>
        <row r="16">
          <cell r="A16" t="str">
            <v>WMFDG2</v>
          </cell>
          <cell r="B16" t="str">
            <v>NCL4407AU</v>
          </cell>
        </row>
        <row r="17">
          <cell r="A17" t="str">
            <v>WMMFDP</v>
          </cell>
          <cell r="B17" t="str">
            <v>MIN0095AU</v>
          </cell>
        </row>
        <row r="18">
          <cell r="A18" t="str">
            <v>WMMFDS</v>
          </cell>
          <cell r="B18" t="str">
            <v>MIN0019AU</v>
          </cell>
        </row>
        <row r="19">
          <cell r="A19" t="str">
            <v>WMMFEM</v>
          </cell>
          <cell r="B19" t="str">
            <v>MIN0037AU</v>
          </cell>
        </row>
        <row r="20">
          <cell r="A20" t="str">
            <v>WMMFFF</v>
          </cell>
          <cell r="B20" t="str">
            <v>MIN0014AU</v>
          </cell>
        </row>
        <row r="21">
          <cell r="A21" t="str">
            <v>WMMFF2</v>
          </cell>
          <cell r="B21" t="str">
            <v>NCL4286AU</v>
          </cell>
        </row>
        <row r="22">
          <cell r="A22" t="str">
            <v>WMMFGP</v>
          </cell>
          <cell r="B22" t="str">
            <v>MIN0021AU</v>
          </cell>
        </row>
        <row r="23">
          <cell r="A23" t="str">
            <v>WMMFHG</v>
          </cell>
          <cell r="B23" t="str">
            <v>MIN0012AU</v>
          </cell>
        </row>
        <row r="24">
          <cell r="A24" t="str">
            <v>WMMFHP</v>
          </cell>
          <cell r="B24" t="str">
            <v>MIN0022AU</v>
          </cell>
        </row>
        <row r="25">
          <cell r="A25" t="str">
            <v>WMMFHS</v>
          </cell>
          <cell r="B25" t="str">
            <v>MIN0081AU</v>
          </cell>
        </row>
        <row r="26">
          <cell r="A26" t="str">
            <v>WMMFIP</v>
          </cell>
          <cell r="B26" t="str">
            <v>MIN0027AU</v>
          </cell>
        </row>
        <row r="27">
          <cell r="A27" t="str">
            <v>WMMFOI</v>
          </cell>
          <cell r="B27" t="str">
            <v>MIN0028AU</v>
          </cell>
        </row>
        <row r="28">
          <cell r="A28" t="str">
            <v>WMMFOL</v>
          </cell>
          <cell r="B28" t="str">
            <v>MIN0023AU</v>
          </cell>
        </row>
        <row r="29">
          <cell r="A29" t="str">
            <v>WMMFOS</v>
          </cell>
          <cell r="B29" t="str">
            <v>MIN0015AU</v>
          </cell>
        </row>
        <row r="30">
          <cell r="A30" t="str">
            <v>WMMFOC</v>
          </cell>
          <cell r="B30" t="str">
            <v>MIN0017AU</v>
          </cell>
        </row>
        <row r="31">
          <cell r="A31" t="str">
            <v>WMMFOH</v>
          </cell>
          <cell r="B31" t="str">
            <v>MIN0016AU</v>
          </cell>
        </row>
        <row r="32">
          <cell r="A32" t="str">
            <v>WMMFOP</v>
          </cell>
          <cell r="B32" t="str">
            <v>MIN0024AU</v>
          </cell>
        </row>
        <row r="33">
          <cell r="A33" t="str">
            <v>WMMFPT</v>
          </cell>
          <cell r="B33" t="str">
            <v>MIN0018AU</v>
          </cell>
        </row>
        <row r="34">
          <cell r="A34" t="str">
            <v>WMMFSP</v>
          </cell>
          <cell r="B34" t="str">
            <v>MIN0025AU</v>
          </cell>
        </row>
        <row r="35">
          <cell r="A35" t="str">
            <v>WMMAIB</v>
          </cell>
          <cell r="B35" t="str">
            <v>MIN0031AU</v>
          </cell>
        </row>
        <row r="36">
          <cell r="A36" t="str">
            <v>WMMGCF</v>
          </cell>
          <cell r="B36" t="str">
            <v>MIN0032AU</v>
          </cell>
        </row>
        <row r="37">
          <cell r="A37" t="str">
            <v>WMMGIB</v>
          </cell>
          <cell r="B37" t="str">
            <v>MIN0035AU</v>
          </cell>
        </row>
        <row r="38">
          <cell r="A38" t="str">
            <v>WMMLIF</v>
          </cell>
          <cell r="B38" t="str">
            <v>MIN0033AU</v>
          </cell>
        </row>
        <row r="39">
          <cell r="A39" t="str">
            <v>WMMNRF</v>
          </cell>
          <cell r="B39" t="str">
            <v>MIN0034AU</v>
          </cell>
        </row>
        <row r="40">
          <cell r="A40" t="str">
            <v>WMMUIF</v>
          </cell>
          <cell r="B40" t="str">
            <v>MIN0036AU</v>
          </cell>
        </row>
        <row r="41">
          <cell r="A41" t="str">
            <v>WMMFSR</v>
          </cell>
          <cell r="B41" t="str">
            <v>MIN0045AU</v>
          </cell>
        </row>
        <row r="42">
          <cell r="A42" t="str">
            <v>WMMFLV</v>
          </cell>
          <cell r="B42" t="str">
            <v>MIN0083AU</v>
          </cell>
        </row>
        <row r="43">
          <cell r="A43" t="str">
            <v>WMMFED</v>
          </cell>
          <cell r="B43" t="str">
            <v>MIN0082AU</v>
          </cell>
        </row>
        <row r="44">
          <cell r="A44" t="str">
            <v>WMIDST</v>
          </cell>
          <cell r="B44" t="str">
            <v>NCL0002AU</v>
          </cell>
        </row>
        <row r="45">
          <cell r="A45" t="str">
            <v>WMOSS8</v>
          </cell>
          <cell r="B45" t="str">
            <v>NCL0006AU</v>
          </cell>
        </row>
        <row r="46">
          <cell r="A46" t="str">
            <v>WMOSV3</v>
          </cell>
          <cell r="B46" t="str">
            <v>NCL0004AU</v>
          </cell>
        </row>
        <row r="47">
          <cell r="A47" t="str">
            <v>WMMGI2</v>
          </cell>
          <cell r="B47" t="str">
            <v>NCL0012AU</v>
          </cell>
        </row>
        <row r="48">
          <cell r="A48" t="str">
            <v>WMFGP2</v>
          </cell>
          <cell r="B48" t="str">
            <v>NCL0010AU</v>
          </cell>
        </row>
        <row r="49">
          <cell r="A49" t="str">
            <v>WMFEM2</v>
          </cell>
          <cell r="B49" t="str">
            <v>NCL0008AU</v>
          </cell>
        </row>
        <row r="50">
          <cell r="A50" t="str">
            <v>WMMFTE</v>
          </cell>
          <cell r="B50" t="str">
            <v>MIN0087AU</v>
          </cell>
        </row>
        <row r="51">
          <cell r="A51" t="str">
            <v>WMMF48</v>
          </cell>
          <cell r="B51" t="str">
            <v>MIN0106AU</v>
          </cell>
        </row>
        <row r="52">
          <cell r="A52" t="str">
            <v>WMMF53</v>
          </cell>
          <cell r="B52" t="str">
            <v>MIN0107AU</v>
          </cell>
        </row>
        <row r="53">
          <cell r="A53" t="str">
            <v>WMMF58</v>
          </cell>
          <cell r="B53" t="str">
            <v>MIN0108AU</v>
          </cell>
        </row>
        <row r="54">
          <cell r="A54" t="str">
            <v>WMMF63</v>
          </cell>
          <cell r="B54" t="str">
            <v>MIN0109AU</v>
          </cell>
        </row>
        <row r="55">
          <cell r="A55" t="str">
            <v>WMMF68</v>
          </cell>
          <cell r="B55" t="str">
            <v>MIN0110AU</v>
          </cell>
        </row>
        <row r="56">
          <cell r="A56" t="str">
            <v>WMMF73</v>
          </cell>
          <cell r="B56" t="str">
            <v>MIN0111AU</v>
          </cell>
        </row>
        <row r="57">
          <cell r="A57" t="str">
            <v>WMMF78</v>
          </cell>
          <cell r="B57" t="str">
            <v>MIN0112AU</v>
          </cell>
        </row>
        <row r="58">
          <cell r="A58" t="str">
            <v>WMMF83</v>
          </cell>
          <cell r="B58" t="str">
            <v>MIN0113AU</v>
          </cell>
        </row>
        <row r="59">
          <cell r="A59" t="str">
            <v>WMMF88</v>
          </cell>
          <cell r="B59" t="str">
            <v>MIN0114AU</v>
          </cell>
        </row>
        <row r="60">
          <cell r="A60" t="str">
            <v>WMMF93</v>
          </cell>
          <cell r="B60" t="str">
            <v>MIN0115AU</v>
          </cell>
        </row>
        <row r="61">
          <cell r="A61" t="str">
            <v>WMMFAR</v>
          </cell>
          <cell r="B61" t="str">
            <v>NCL0015AU</v>
          </cell>
        </row>
        <row r="62">
          <cell r="A62" t="str">
            <v>WMMFPD</v>
          </cell>
          <cell r="B62" t="str">
            <v>NCL9436AU</v>
          </cell>
        </row>
        <row r="63">
          <cell r="A63" t="str">
            <v>WMMFHY</v>
          </cell>
          <cell r="B63" t="str">
            <v>NCL1301AU</v>
          </cell>
        </row>
        <row r="64">
          <cell r="A64" t="str">
            <v>WMMFEL</v>
          </cell>
          <cell r="B64" t="str">
            <v>NCL0013AU</v>
          </cell>
        </row>
        <row r="65">
          <cell r="A65" t="str">
            <v>WMMFC5</v>
          </cell>
          <cell r="B65" t="str">
            <v>MIN0089AU</v>
          </cell>
        </row>
        <row r="66">
          <cell r="A66" t="str">
            <v>WMMFD2</v>
          </cell>
          <cell r="B66" t="str">
            <v>MIN0090AU</v>
          </cell>
        </row>
        <row r="67">
          <cell r="A67" t="str">
            <v>WMMFG2</v>
          </cell>
          <cell r="B67" t="str">
            <v>MIN0091AU</v>
          </cell>
        </row>
        <row r="68">
          <cell r="A68" t="str">
            <v>WMMFM2</v>
          </cell>
          <cell r="B68" t="str">
            <v>MIN0093AU</v>
          </cell>
        </row>
        <row r="69">
          <cell r="A69" t="str">
            <v>WMMFH2</v>
          </cell>
          <cell r="B69" t="str">
            <v>MIN0092AU</v>
          </cell>
        </row>
        <row r="70">
          <cell r="A70" t="str">
            <v>WMMFCB</v>
          </cell>
          <cell r="B70" t="str">
            <v>Unregistered</v>
          </cell>
        </row>
        <row r="71">
          <cell r="A71" t="str">
            <v>WMMFFB</v>
          </cell>
          <cell r="B71" t="str">
            <v>Unregistered</v>
          </cell>
        </row>
        <row r="72">
          <cell r="A72" t="str">
            <v>WMMFGB</v>
          </cell>
          <cell r="B72" t="str">
            <v>Unregistered</v>
          </cell>
        </row>
        <row r="73">
          <cell r="A73" t="str">
            <v>WMMFHB</v>
          </cell>
          <cell r="B73" t="str">
            <v>Unregistered</v>
          </cell>
        </row>
        <row r="74">
          <cell r="A74" t="str">
            <v>WMMFMC</v>
          </cell>
          <cell r="B74" t="str">
            <v>Unregistered</v>
          </cell>
        </row>
        <row r="75">
          <cell r="A75" t="str">
            <v>WMMFLI</v>
          </cell>
          <cell r="B75" t="str">
            <v>MIN0117AU</v>
          </cell>
        </row>
        <row r="76">
          <cell r="A76" t="str">
            <v>WMFLI2</v>
          </cell>
          <cell r="B76" t="str">
            <v>Unregistered</v>
          </cell>
        </row>
        <row r="77">
          <cell r="A77" t="str">
            <v>WML17M</v>
          </cell>
          <cell r="B77" t="str">
            <v>NCL5493AU</v>
          </cell>
        </row>
        <row r="78">
          <cell r="A78" t="str">
            <v>WML17F</v>
          </cell>
          <cell r="B78" t="str">
            <v>NCL1977AU</v>
          </cell>
        </row>
        <row r="79">
          <cell r="A79" t="str">
            <v>WML18M</v>
          </cell>
          <cell r="B79" t="str">
            <v>NCL2680AU</v>
          </cell>
        </row>
        <row r="80">
          <cell r="A80" t="str">
            <v>WML18F</v>
          </cell>
          <cell r="B80" t="str">
            <v>NCL0577AU</v>
          </cell>
        </row>
        <row r="81">
          <cell r="A81" t="str">
            <v>WML19M</v>
          </cell>
          <cell r="B81" t="str">
            <v>NCL3806AU</v>
          </cell>
        </row>
        <row r="82">
          <cell r="A82" t="str">
            <v>WML19F</v>
          </cell>
          <cell r="B82" t="str">
            <v>NCL4435AU</v>
          </cell>
        </row>
        <row r="83">
          <cell r="A83" t="str">
            <v>WMMFDI</v>
          </cell>
          <cell r="B83" t="str">
            <v>Unregistered</v>
          </cell>
        </row>
        <row r="84">
          <cell r="A84" t="str">
            <v>WMMFWA</v>
          </cell>
          <cell r="B84" t="str">
            <v>Unregistered</v>
          </cell>
        </row>
        <row r="85">
          <cell r="A85" t="e">
            <v>#REF!</v>
          </cell>
          <cell r="B85" t="str">
            <v>Unregistered</v>
          </cell>
        </row>
        <row r="86">
          <cell r="A86" t="str">
            <v>WMMSRG</v>
          </cell>
          <cell r="B86" t="str">
            <v>NCL4039AU</v>
          </cell>
        </row>
        <row r="87">
          <cell r="A87" t="str">
            <v>WMMSRH</v>
          </cell>
          <cell r="B87" t="str">
            <v>NCL4057AU</v>
          </cell>
        </row>
        <row r="88">
          <cell r="A88" t="str">
            <v>WMMARP</v>
          </cell>
          <cell r="B88" t="str">
            <v>Unregistered</v>
          </cell>
        </row>
        <row r="89">
          <cell r="A89" t="str">
            <v>WMCFSP</v>
          </cell>
          <cell r="B89" t="str">
            <v>Unregistered</v>
          </cell>
        </row>
        <row r="90">
          <cell r="A90" t="str">
            <v>WMMFAI</v>
          </cell>
          <cell r="B90" t="str">
            <v>MIN0030AU</v>
          </cell>
        </row>
        <row r="91">
          <cell r="A91" t="str">
            <v>WMMPAI</v>
          </cell>
          <cell r="B91" t="str">
            <v>Unregistered</v>
          </cell>
        </row>
        <row r="92">
          <cell r="A92" t="str">
            <v>WMAPH2</v>
          </cell>
          <cell r="B92" t="str">
            <v>Unregistered</v>
          </cell>
        </row>
        <row r="93">
          <cell r="A93" t="str">
            <v>WMMSTB</v>
          </cell>
          <cell r="B93" t="str">
            <v>NCL5897AU</v>
          </cell>
        </row>
        <row r="94">
          <cell r="A94" t="str">
            <v>WMMPSI</v>
          </cell>
          <cell r="B94" t="str">
            <v>NCL2857AU</v>
          </cell>
        </row>
        <row r="95">
          <cell r="A95" t="str">
            <v>WMSPIS</v>
          </cell>
          <cell r="B95" t="str">
            <v>Unregistered</v>
          </cell>
        </row>
        <row r="96">
          <cell r="A96" t="str">
            <v>WMTSA1</v>
          </cell>
          <cell r="B96" t="str">
            <v>Unregistered</v>
          </cell>
        </row>
        <row r="97">
          <cell r="A97" t="str">
            <v>WMTSA2</v>
          </cell>
          <cell r="B97" t="str">
            <v>Unregistered</v>
          </cell>
        </row>
        <row r="98">
          <cell r="A98" t="str">
            <v>WMGCSP</v>
          </cell>
          <cell r="B98" t="str">
            <v>NCL3325AU</v>
          </cell>
        </row>
        <row r="99">
          <cell r="A99" t="str">
            <v>WMSGS1</v>
          </cell>
          <cell r="B99" t="str">
            <v>Unregistered</v>
          </cell>
        </row>
        <row r="100">
          <cell r="A100" t="str">
            <v>WMMGDP</v>
          </cell>
          <cell r="B100" t="str">
            <v>Unregistered</v>
          </cell>
        </row>
        <row r="101">
          <cell r="A101" t="str">
            <v>BTAHGR</v>
          </cell>
          <cell r="B101" t="str">
            <v>ADV0086AU</v>
          </cell>
        </row>
        <row r="102">
          <cell r="A102" t="str">
            <v>BTAHGW</v>
          </cell>
          <cell r="B102" t="str">
            <v>ADV0087AU</v>
          </cell>
        </row>
        <row r="103">
          <cell r="A103" t="str">
            <v>BTAHGP</v>
          </cell>
          <cell r="B103" t="str">
            <v>Notional Only</v>
          </cell>
        </row>
        <row r="104">
          <cell r="A104" t="str">
            <v>BTAGRR</v>
          </cell>
          <cell r="B104" t="str">
            <v>ADV0024AU</v>
          </cell>
        </row>
        <row r="105">
          <cell r="A105" t="str">
            <v>BTAGRW</v>
          </cell>
          <cell r="B105" t="str">
            <v>ADV0085AU</v>
          </cell>
        </row>
        <row r="106">
          <cell r="A106" t="str">
            <v>BTAGRP</v>
          </cell>
          <cell r="B106" t="str">
            <v>Notional Only</v>
          </cell>
        </row>
        <row r="107">
          <cell r="A107" t="str">
            <v>BTABAR</v>
          </cell>
          <cell r="B107" t="str">
            <v>ADV0023AU</v>
          </cell>
        </row>
        <row r="108">
          <cell r="A108" t="str">
            <v>BTABAW</v>
          </cell>
          <cell r="B108" t="str">
            <v>ADV0050AU</v>
          </cell>
        </row>
        <row r="109">
          <cell r="A109" t="str">
            <v>BTABAP</v>
          </cell>
          <cell r="B109" t="str">
            <v>Notional Only</v>
          </cell>
        </row>
        <row r="110">
          <cell r="A110" t="str">
            <v>BTADER</v>
          </cell>
          <cell r="B110" t="str">
            <v>ADV0022AU</v>
          </cell>
        </row>
        <row r="111">
          <cell r="A111" t="str">
            <v>BTADEW</v>
          </cell>
          <cell r="B111" t="str">
            <v>ADV0049AU</v>
          </cell>
        </row>
        <row r="112">
          <cell r="A112" t="str">
            <v>BTADEP</v>
          </cell>
          <cell r="B112" t="str">
            <v>Notional Only</v>
          </cell>
        </row>
        <row r="113">
          <cell r="A113" t="str">
            <v>BTAMOR</v>
          </cell>
          <cell r="B113" t="str">
            <v>ADV0090AU</v>
          </cell>
        </row>
        <row r="114">
          <cell r="A114" t="str">
            <v>BTAMOW</v>
          </cell>
          <cell r="B114" t="str">
            <v>ADV0091AU</v>
          </cell>
        </row>
        <row r="115">
          <cell r="A115" t="str">
            <v>BTAMOP</v>
          </cell>
          <cell r="B115" t="str">
            <v>Notional Only</v>
          </cell>
        </row>
        <row r="116">
          <cell r="A116" t="str">
            <v>BTAARU</v>
          </cell>
          <cell r="B116" t="str">
            <v>ADV0025AU</v>
          </cell>
        </row>
        <row r="117">
          <cell r="A117" t="str">
            <v>BTAAWS</v>
          </cell>
          <cell r="B117" t="str">
            <v>ADV0045AU</v>
          </cell>
        </row>
        <row r="118">
          <cell r="A118" t="str">
            <v>BTAASM</v>
          </cell>
          <cell r="B118" t="str">
            <v>Notional Only</v>
          </cell>
        </row>
        <row r="119">
          <cell r="A119" t="str">
            <v>BTAISH</v>
          </cell>
          <cell r="B119" t="str">
            <v>ADV0028AU</v>
          </cell>
        </row>
        <row r="120">
          <cell r="A120" t="str">
            <v>BTAIWS</v>
          </cell>
          <cell r="B120" t="str">
            <v>ADV0053AU</v>
          </cell>
        </row>
        <row r="121">
          <cell r="A121" t="str">
            <v>BTAISM</v>
          </cell>
          <cell r="B121" t="str">
            <v>Notional Only</v>
          </cell>
        </row>
        <row r="122">
          <cell r="A122" t="str">
            <v>BTAEMF</v>
          </cell>
          <cell r="B122" t="str">
            <v>Unregistered</v>
          </cell>
        </row>
        <row r="123">
          <cell r="A123" t="str">
            <v>BTAPRU</v>
          </cell>
          <cell r="B123" t="str">
            <v>ADV0094AU</v>
          </cell>
        </row>
        <row r="124">
          <cell r="A124" t="str">
            <v>BTAPWS</v>
          </cell>
          <cell r="B124" t="str">
            <v>ADV0095AU</v>
          </cell>
        </row>
        <row r="125">
          <cell r="A125" t="str">
            <v>BTAPRS</v>
          </cell>
          <cell r="B125" t="str">
            <v>Notional Only</v>
          </cell>
        </row>
        <row r="126">
          <cell r="A126" t="str">
            <v>BTAFRU</v>
          </cell>
          <cell r="B126" t="str">
            <v>ADV0029AU</v>
          </cell>
        </row>
        <row r="127">
          <cell r="A127" t="str">
            <v>BTAFWS</v>
          </cell>
          <cell r="B127" t="str">
            <v>ADV0084AU</v>
          </cell>
        </row>
        <row r="128">
          <cell r="A128" t="str">
            <v>BTAFIN</v>
          </cell>
          <cell r="B128" t="str">
            <v>Notional Only</v>
          </cell>
        </row>
        <row r="129">
          <cell r="A129" t="str">
            <v>BTFIRU</v>
          </cell>
          <cell r="B129" t="str">
            <v>ADV0088AU</v>
          </cell>
        </row>
        <row r="130">
          <cell r="A130" t="str">
            <v>BTFIWS</v>
          </cell>
          <cell r="B130" t="str">
            <v>ADV0067AU</v>
          </cell>
        </row>
        <row r="131">
          <cell r="A131" t="str">
            <v>BTFIIF</v>
          </cell>
          <cell r="B131" t="str">
            <v>Notional Only</v>
          </cell>
        </row>
        <row r="132">
          <cell r="A132" t="str">
            <v>BTADYM</v>
          </cell>
          <cell r="B132" t="str">
            <v>ADV0173AU</v>
          </cell>
        </row>
        <row r="133">
          <cell r="A133" t="str">
            <v>BTADCA</v>
          </cell>
          <cell r="B133" t="str">
            <v>ADV0069AU</v>
          </cell>
        </row>
        <row r="134">
          <cell r="A134" t="str">
            <v>BTGUPR</v>
          </cell>
          <cell r="B134" t="str">
            <v>Unregistered</v>
          </cell>
        </row>
        <row r="135">
          <cell r="A135" t="str">
            <v>BTMMCR</v>
          </cell>
          <cell r="B135" t="str">
            <v>BTA0078AU</v>
          </cell>
        </row>
        <row r="136">
          <cell r="A136" t="str">
            <v>BTMMCO</v>
          </cell>
          <cell r="B136" t="str">
            <v>BTA0222AU</v>
          </cell>
        </row>
        <row r="137">
          <cell r="A137" t="str">
            <v>BTMMBR</v>
          </cell>
          <cell r="B137" t="str">
            <v>BTA0077AU</v>
          </cell>
        </row>
        <row r="138">
          <cell r="A138" t="str">
            <v>BTMMBA</v>
          </cell>
          <cell r="B138" t="str">
            <v>BTA0221AU</v>
          </cell>
        </row>
        <row r="139">
          <cell r="A139" t="str">
            <v>BTMMGU</v>
          </cell>
          <cell r="B139" t="str">
            <v>BTA0080AU</v>
          </cell>
        </row>
        <row r="140">
          <cell r="A140" t="str">
            <v>BTMMGR</v>
          </cell>
          <cell r="B140" t="str">
            <v>BTA0223AU</v>
          </cell>
        </row>
        <row r="141">
          <cell r="A141" t="str">
            <v>BTMMHR</v>
          </cell>
          <cell r="B141" t="str">
            <v>BTA0079AU</v>
          </cell>
        </row>
        <row r="142">
          <cell r="A142" t="str">
            <v>BTMMHG</v>
          </cell>
          <cell r="B142" t="str">
            <v>BTA0246AU</v>
          </cell>
        </row>
        <row r="143">
          <cell r="A143" t="str">
            <v>BTMMMO</v>
          </cell>
          <cell r="B143" t="str">
            <v>BTA9159AU</v>
          </cell>
        </row>
        <row r="144">
          <cell r="A144" t="str">
            <v>BTDALT</v>
          </cell>
          <cell r="B144" t="str">
            <v>Unregistered</v>
          </cell>
        </row>
        <row r="145">
          <cell r="A145" t="str">
            <v>BTGEMK</v>
          </cell>
          <cell r="B145" t="str">
            <v>Unregistered</v>
          </cell>
        </row>
        <row r="146">
          <cell r="A146" t="str">
            <v>BTUNIN</v>
          </cell>
          <cell r="B146" t="str">
            <v>Unregistered</v>
          </cell>
        </row>
        <row r="147">
          <cell r="A147" t="str">
            <v>BTPDEF</v>
          </cell>
          <cell r="B147" t="str">
            <v>Unregistered</v>
          </cell>
        </row>
        <row r="148">
          <cell r="A148" t="str">
            <v>BTWAET</v>
          </cell>
          <cell r="B148" t="str">
            <v>Unregistered</v>
          </cell>
        </row>
        <row r="149">
          <cell r="A149" t="str">
            <v>BTWINS</v>
          </cell>
          <cell r="B149" t="str">
            <v>Unregistered</v>
          </cell>
        </row>
        <row r="150">
          <cell r="A150" t="str">
            <v>BTWPIN</v>
          </cell>
          <cell r="B150" t="str">
            <v>Unregistered</v>
          </cell>
        </row>
        <row r="151">
          <cell r="A151" t="str">
            <v>BTINBA</v>
          </cell>
          <cell r="B151" t="str">
            <v>WFS0590AU</v>
          </cell>
        </row>
        <row r="152">
          <cell r="A152" t="str">
            <v>BTINDE</v>
          </cell>
          <cell r="B152" t="str">
            <v>WFS0588AU</v>
          </cell>
        </row>
        <row r="153">
          <cell r="A153" t="str">
            <v>BTINGR</v>
          </cell>
          <cell r="B153" t="str">
            <v>WFS0591AU</v>
          </cell>
        </row>
        <row r="154">
          <cell r="A154" t="str">
            <v>BTINHG</v>
          </cell>
          <cell r="B154" t="str">
            <v>WFS0592AU</v>
          </cell>
        </row>
        <row r="155">
          <cell r="A155" t="str">
            <v>BTINMO</v>
          </cell>
          <cell r="B155" t="str">
            <v>WFS0589AU</v>
          </cell>
        </row>
        <row r="156">
          <cell r="A156" t="str">
            <v>BTASIF</v>
          </cell>
          <cell r="B156" t="str">
            <v>ADV0062AU</v>
          </cell>
        </row>
        <row r="157">
          <cell r="A157" t="str">
            <v>BTISIF</v>
          </cell>
          <cell r="B157" t="str">
            <v>ADV0056AU</v>
          </cell>
        </row>
        <row r="158">
          <cell r="A158" t="str">
            <v>BTPRIF</v>
          </cell>
          <cell r="B158" t="str">
            <v>ADV0060AU</v>
          </cell>
        </row>
        <row r="159">
          <cell r="A159" t="str">
            <v>BTAFIF</v>
          </cell>
          <cell r="B159" t="str">
            <v>ADV0064AU</v>
          </cell>
        </row>
        <row r="160">
          <cell r="A160" t="str">
            <v>BTIFIF</v>
          </cell>
          <cell r="B160" t="str">
            <v>ADV0058AU</v>
          </cell>
        </row>
        <row r="161">
          <cell r="A161" t="str">
            <v>BTALTF</v>
          </cell>
          <cell r="B161" t="str">
            <v>WFS4244AU</v>
          </cell>
        </row>
        <row r="162">
          <cell r="A162" t="str">
            <v>BTAFAP</v>
          </cell>
          <cell r="B162" t="str">
            <v>WFS4874AU</v>
          </cell>
        </row>
        <row r="163">
          <cell r="A163" t="str">
            <v>BTAFPE</v>
          </cell>
          <cell r="B163" t="str">
            <v>WFS2393AU</v>
          </cell>
        </row>
        <row r="164">
          <cell r="A164" t="str">
            <v>BTAFJH</v>
          </cell>
          <cell r="B164" t="str">
            <v>WFS1859AU</v>
          </cell>
        </row>
        <row r="165">
          <cell r="A165" t="str">
            <v>BTASFY</v>
          </cell>
          <cell r="B165" t="str">
            <v>WFS5839AU</v>
          </cell>
        </row>
        <row r="166">
          <cell r="A166" t="str">
            <v>BTASRX</v>
          </cell>
          <cell r="B166" t="str">
            <v>WFS2157AU</v>
          </cell>
        </row>
        <row r="167">
          <cell r="A167" t="str">
            <v>BTASSO</v>
          </cell>
          <cell r="B167" t="str">
            <v>WFS4487AU</v>
          </cell>
        </row>
        <row r="168">
          <cell r="A168" t="str">
            <v>BTASPS</v>
          </cell>
          <cell r="B168" t="str">
            <v>WFS8899AU</v>
          </cell>
        </row>
        <row r="169">
          <cell r="A169" t="str">
            <v>BTIFPO</v>
          </cell>
          <cell r="B169" t="str">
            <v>WFS3742AU</v>
          </cell>
        </row>
        <row r="170">
          <cell r="A170" t="str">
            <v>BTIFWC</v>
          </cell>
          <cell r="B170" t="str">
            <v>WFS9233AU</v>
          </cell>
        </row>
        <row r="171">
          <cell r="A171" t="str">
            <v>BTIFWE</v>
          </cell>
          <cell r="B171" t="str">
            <v>WFS2912AU</v>
          </cell>
        </row>
        <row r="172">
          <cell r="A172" t="str">
            <v>BTIPPL</v>
          </cell>
          <cell r="B172" t="str">
            <v>WFS8263AU</v>
          </cell>
        </row>
        <row r="173">
          <cell r="A173" t="str">
            <v>BTISAA</v>
          </cell>
          <cell r="B173" t="str">
            <v>WFS6354AU</v>
          </cell>
        </row>
        <row r="174">
          <cell r="A174" t="str">
            <v>BTISNB</v>
          </cell>
          <cell r="B174" t="str">
            <v>WFS4021AU</v>
          </cell>
        </row>
        <row r="175">
          <cell r="A175" t="str">
            <v>BTISGP</v>
          </cell>
          <cell r="B175" t="str">
            <v>WFS2234AU</v>
          </cell>
        </row>
        <row r="176">
          <cell r="A176" t="str">
            <v>BTISTE</v>
          </cell>
          <cell r="B176" t="str">
            <v>WFS1338AU</v>
          </cell>
        </row>
        <row r="177">
          <cell r="A177" t="str">
            <v>BTISWN</v>
          </cell>
          <cell r="B177" t="str">
            <v>WFS5913AU</v>
          </cell>
        </row>
        <row r="178">
          <cell r="A178" t="str">
            <v>BTLS40</v>
          </cell>
          <cell r="B178" t="str">
            <v>BTA0452AU</v>
          </cell>
        </row>
        <row r="179">
          <cell r="A179" t="str">
            <v>BTLS50</v>
          </cell>
          <cell r="B179" t="str">
            <v>BTA0453AU</v>
          </cell>
        </row>
        <row r="180">
          <cell r="A180" t="str">
            <v>BTLS60</v>
          </cell>
          <cell r="B180" t="str">
            <v>BTA0454AU</v>
          </cell>
        </row>
        <row r="181">
          <cell r="A181" t="str">
            <v>BTLS70</v>
          </cell>
          <cell r="B181" t="str">
            <v>BTA0455AU</v>
          </cell>
        </row>
        <row r="182">
          <cell r="A182" t="str">
            <v>BTLS80</v>
          </cell>
          <cell r="B182" t="str">
            <v>BTA0456AU</v>
          </cell>
        </row>
        <row r="183">
          <cell r="A183" t="str">
            <v>BTLS90</v>
          </cell>
          <cell r="B183" t="str">
            <v>BTA0457AU</v>
          </cell>
        </row>
        <row r="184">
          <cell r="A184" t="str">
            <v>BTLS20</v>
          </cell>
          <cell r="B184" t="str">
            <v>BTA0458AU</v>
          </cell>
        </row>
        <row r="185">
          <cell r="A185" t="str">
            <v>BTACMM</v>
          </cell>
          <cell r="B185" t="str">
            <v>BTA0277AU</v>
          </cell>
        </row>
        <row r="186">
          <cell r="A186" t="str">
            <v>BTPRMM</v>
          </cell>
          <cell r="B186" t="str">
            <v>BTA0278AU</v>
          </cell>
        </row>
        <row r="187">
          <cell r="A187" t="str">
            <v>BTIFMM</v>
          </cell>
          <cell r="B187" t="str">
            <v>BTA0260AU</v>
          </cell>
        </row>
        <row r="188">
          <cell r="A188" t="str">
            <v>BTWSIS</v>
          </cell>
          <cell r="B188" t="str">
            <v>BTA0261AU</v>
          </cell>
        </row>
        <row r="189">
          <cell r="A189" t="str">
            <v>BTBTSC</v>
          </cell>
          <cell r="B189" t="str">
            <v>Unregistered</v>
          </cell>
        </row>
        <row r="190">
          <cell r="A190" t="str">
            <v>WMDGXP</v>
          </cell>
          <cell r="B190" t="str">
            <v>Unregistered</v>
          </cell>
        </row>
        <row r="191">
          <cell r="A191" t="str">
            <v>WMIDST</v>
          </cell>
          <cell r="B191" t="str">
            <v>Unregistered</v>
          </cell>
        </row>
        <row r="192">
          <cell r="A192" t="str">
            <v>WMSRDS</v>
          </cell>
          <cell r="B192" t="str">
            <v>Unregistered</v>
          </cell>
        </row>
        <row r="193">
          <cell r="A193" t="str">
            <v>WMASSC</v>
          </cell>
          <cell r="B193" t="str">
            <v>Unregistered</v>
          </cell>
        </row>
        <row r="194">
          <cell r="A194" t="str">
            <v>WMAOST</v>
          </cell>
          <cell r="B194" t="str">
            <v>Unregistered</v>
          </cell>
        </row>
        <row r="195">
          <cell r="A195" t="str">
            <v>WMOSV3</v>
          </cell>
          <cell r="B195" t="str">
            <v>Unregistered</v>
          </cell>
        </row>
        <row r="196">
          <cell r="A196" t="str">
            <v>WMOSVI</v>
          </cell>
          <cell r="B196" t="str">
            <v>Unregistered</v>
          </cell>
        </row>
        <row r="197">
          <cell r="A197" t="str">
            <v>WMOSS8</v>
          </cell>
          <cell r="B197" t="str">
            <v>Unregistered</v>
          </cell>
        </row>
        <row r="198">
          <cell r="A198" t="str">
            <v>WMSROS</v>
          </cell>
          <cell r="B198" t="str">
            <v>Unregistered</v>
          </cell>
        </row>
        <row r="199">
          <cell r="A199" t="str">
            <v>WMGDST</v>
          </cell>
          <cell r="B199" t="str">
            <v>Unregistered</v>
          </cell>
        </row>
        <row r="200">
          <cell r="A200" t="str">
            <v>WMAPHS</v>
          </cell>
          <cell r="B200" t="str">
            <v>Unregistered</v>
          </cell>
        </row>
        <row r="201">
          <cell r="A201" t="str">
            <v>WMCSXP</v>
          </cell>
          <cell r="B201" t="str">
            <v>Unregistered</v>
          </cell>
        </row>
        <row r="202">
          <cell r="A202" t="str">
            <v>WMAFIT</v>
          </cell>
          <cell r="B202" t="str">
            <v>Unregistered</v>
          </cell>
        </row>
        <row r="203">
          <cell r="A203" t="str">
            <v>WMHYFI</v>
          </cell>
          <cell r="B203" t="str">
            <v>Unregistered</v>
          </cell>
        </row>
        <row r="204">
          <cell r="A204" t="str">
            <v>WMOSIF</v>
          </cell>
          <cell r="B204" t="str">
            <v>Unregistered</v>
          </cell>
        </row>
        <row r="205">
          <cell r="A205" t="str">
            <v>WMAIBT</v>
          </cell>
          <cell r="B205" t="str">
            <v>Unregistered</v>
          </cell>
        </row>
        <row r="206">
          <cell r="A206" t="str">
            <v>WMFCPT</v>
          </cell>
          <cell r="B206" t="str">
            <v>Unregistered</v>
          </cell>
        </row>
        <row r="207">
          <cell r="A207" t="str">
            <v>WMTAAT</v>
          </cell>
          <cell r="B207" t="str">
            <v>Unregistered</v>
          </cell>
        </row>
        <row r="208">
          <cell r="A208" t="str">
            <v>WMMGI2</v>
          </cell>
          <cell r="B208" t="str">
            <v>Unregistered</v>
          </cell>
        </row>
        <row r="209">
          <cell r="A209" t="str">
            <v>WMTALR</v>
          </cell>
          <cell r="B209" t="str">
            <v>Unregistered</v>
          </cell>
        </row>
        <row r="210">
          <cell r="A210" t="str">
            <v>WMGUI2</v>
          </cell>
          <cell r="B210" t="str">
            <v>Unregistered</v>
          </cell>
        </row>
        <row r="211">
          <cell r="A211" t="str">
            <v>WMGUI3</v>
          </cell>
          <cell r="B211" t="str">
            <v>Unregistered</v>
          </cell>
        </row>
        <row r="212">
          <cell r="A212" t="str">
            <v>WMTALC</v>
          </cell>
          <cell r="B212" t="str">
            <v>Unregistered</v>
          </cell>
        </row>
        <row r="213">
          <cell r="A213" t="str">
            <v>WMOSTU</v>
          </cell>
          <cell r="B213" t="str">
            <v>Unregistered</v>
          </cell>
        </row>
        <row r="214">
          <cell r="A214" t="str">
            <v>WMFEM1</v>
          </cell>
          <cell r="B214" t="str">
            <v>Unregistered</v>
          </cell>
        </row>
        <row r="215">
          <cell r="A215" t="str">
            <v>WMFEM2</v>
          </cell>
          <cell r="B215" t="str">
            <v>Unregistered</v>
          </cell>
        </row>
        <row r="216">
          <cell r="A216" t="str">
            <v>WMFASP</v>
          </cell>
          <cell r="B216" t="str">
            <v>Unregistered</v>
          </cell>
        </row>
        <row r="217">
          <cell r="A217" t="str">
            <v>WMFAA1</v>
          </cell>
          <cell r="B217" t="str">
            <v>Unregistered</v>
          </cell>
        </row>
        <row r="218">
          <cell r="A218" t="str">
            <v>WMFGLP</v>
          </cell>
          <cell r="B218" t="str">
            <v>Unregistered</v>
          </cell>
        </row>
        <row r="219">
          <cell r="A219" t="str">
            <v>WMFGP2</v>
          </cell>
          <cell r="B219" t="str">
            <v>Unregistered</v>
          </cell>
        </row>
        <row r="220">
          <cell r="A220" t="str">
            <v>WMFAFI</v>
          </cell>
          <cell r="B220" t="str">
            <v>Unregistered</v>
          </cell>
        </row>
        <row r="221">
          <cell r="A221" t="str">
            <v>WMMIFI</v>
          </cell>
          <cell r="B221" t="str">
            <v>Unregistered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topLeftCell="AR1" zoomScale="80" zoomScaleNormal="80" workbookViewId="0">
      <selection activeCell="C2" sqref="C2:BE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547</v>
      </c>
      <c r="F2" s="4" t="s">
        <v>140</v>
      </c>
      <c r="G2" s="4" t="s">
        <v>158</v>
      </c>
      <c r="H2" s="4" t="s">
        <v>129</v>
      </c>
      <c r="I2" s="4" t="s">
        <v>141</v>
      </c>
      <c r="J2" s="4" t="s">
        <v>142</v>
      </c>
      <c r="K2" s="4" t="s">
        <v>125</v>
      </c>
      <c r="L2" s="4" t="s">
        <v>135</v>
      </c>
      <c r="M2" s="4" t="s">
        <v>143</v>
      </c>
      <c r="N2" s="4" t="s">
        <v>124</v>
      </c>
      <c r="O2" s="4" t="s">
        <v>517</v>
      </c>
      <c r="P2" s="4" t="s">
        <v>518</v>
      </c>
      <c r="Q2" s="4" t="s">
        <v>548</v>
      </c>
      <c r="R2" s="4" t="s">
        <v>549</v>
      </c>
      <c r="S2" s="4" t="s">
        <v>126</v>
      </c>
      <c r="T2" s="4" t="s">
        <v>127</v>
      </c>
      <c r="U2" s="4" t="s">
        <v>144</v>
      </c>
      <c r="V2" s="4" t="s">
        <v>145</v>
      </c>
      <c r="W2" s="4" t="s">
        <v>472</v>
      </c>
      <c r="X2" s="4" t="s">
        <v>138</v>
      </c>
      <c r="Y2" s="4" t="s">
        <v>146</v>
      </c>
      <c r="Z2" s="4" t="s">
        <v>130</v>
      </c>
      <c r="AA2" s="4" t="s">
        <v>139</v>
      </c>
      <c r="AB2" s="4" t="s">
        <v>217</v>
      </c>
      <c r="AC2" s="4" t="s">
        <v>128</v>
      </c>
      <c r="AD2" s="4" t="s">
        <v>147</v>
      </c>
      <c r="AE2" s="4" t="s">
        <v>221</v>
      </c>
      <c r="AF2" s="4" t="s">
        <v>203</v>
      </c>
      <c r="AG2" s="4" t="s">
        <v>148</v>
      </c>
      <c r="AH2" s="4" t="s">
        <v>263</v>
      </c>
      <c r="AI2" s="4" t="s">
        <v>149</v>
      </c>
      <c r="AJ2" s="4" t="s">
        <v>550</v>
      </c>
      <c r="AK2" s="4" t="s">
        <v>480</v>
      </c>
      <c r="AL2" s="4" t="s">
        <v>481</v>
      </c>
      <c r="AM2" s="4" t="s">
        <v>482</v>
      </c>
      <c r="AN2" s="4" t="s">
        <v>150</v>
      </c>
      <c r="AO2" s="4" t="s">
        <v>484</v>
      </c>
      <c r="AP2" s="4" t="s">
        <v>151</v>
      </c>
      <c r="AQ2" s="4" t="s">
        <v>136</v>
      </c>
      <c r="AR2" s="4" t="s">
        <v>483</v>
      </c>
      <c r="AS2" s="4" t="s">
        <v>131</v>
      </c>
      <c r="AT2" s="4" t="s">
        <v>152</v>
      </c>
      <c r="AU2" s="4" t="s">
        <v>235</v>
      </c>
      <c r="AV2" s="4" t="s">
        <v>237</v>
      </c>
      <c r="AW2" s="4" t="s">
        <v>232</v>
      </c>
      <c r="AX2" s="4" t="s">
        <v>137</v>
      </c>
      <c r="AY2" s="4" t="s">
        <v>153</v>
      </c>
      <c r="AZ2" s="4" t="s">
        <v>154</v>
      </c>
      <c r="BA2" s="4" t="s">
        <v>155</v>
      </c>
      <c r="BB2" s="4" t="s">
        <v>132</v>
      </c>
      <c r="BC2" s="4" t="s">
        <v>519</v>
      </c>
      <c r="BD2" s="4" t="s">
        <v>299</v>
      </c>
      <c r="BE2" s="4" t="s">
        <v>134</v>
      </c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62" x14ac:dyDescent="0.35">
      <c r="A3" s="5" t="s">
        <v>2</v>
      </c>
      <c r="B3" s="6"/>
      <c r="C3" s="7" t="s">
        <v>545</v>
      </c>
      <c r="D3" s="7" t="s">
        <v>546</v>
      </c>
      <c r="E3" s="7" t="s">
        <v>551</v>
      </c>
      <c r="F3" s="7" t="s">
        <v>521</v>
      </c>
      <c r="G3" s="7" t="s">
        <v>522</v>
      </c>
      <c r="H3" s="7" t="s">
        <v>523</v>
      </c>
      <c r="I3" s="7" t="s">
        <v>552</v>
      </c>
      <c r="J3" s="7" t="s">
        <v>553</v>
      </c>
      <c r="K3" s="7" t="s">
        <v>524</v>
      </c>
      <c r="L3" s="7" t="s">
        <v>525</v>
      </c>
      <c r="M3" s="7" t="s">
        <v>526</v>
      </c>
      <c r="N3" s="7" t="s">
        <v>520</v>
      </c>
      <c r="O3" s="7" t="s">
        <v>527</v>
      </c>
      <c r="P3" s="7" t="s">
        <v>528</v>
      </c>
      <c r="Q3" s="7" t="s">
        <v>554</v>
      </c>
      <c r="R3" s="7" t="s">
        <v>555</v>
      </c>
      <c r="S3" s="7" t="s">
        <v>529</v>
      </c>
      <c r="T3" s="7" t="s">
        <v>530</v>
      </c>
      <c r="U3" s="7" t="s">
        <v>556</v>
      </c>
      <c r="V3" s="7" t="s">
        <v>531</v>
      </c>
      <c r="W3" s="7" t="s">
        <v>532</v>
      </c>
      <c r="X3" s="7" t="s">
        <v>557</v>
      </c>
      <c r="Y3" s="7" t="s">
        <v>533</v>
      </c>
      <c r="Z3" s="7" t="s">
        <v>534</v>
      </c>
      <c r="AA3" s="7" t="s">
        <v>558</v>
      </c>
      <c r="AB3" s="7" t="s">
        <v>559</v>
      </c>
      <c r="AC3" s="7" t="s">
        <v>535</v>
      </c>
      <c r="AD3" s="7" t="s">
        <v>560</v>
      </c>
      <c r="AE3" s="7" t="s">
        <v>561</v>
      </c>
      <c r="AF3" s="7" t="s">
        <v>562</v>
      </c>
      <c r="AG3" s="7" t="s">
        <v>563</v>
      </c>
      <c r="AH3" s="7" t="s">
        <v>564</v>
      </c>
      <c r="AI3" s="7" t="s">
        <v>565</v>
      </c>
      <c r="AJ3" s="7" t="s">
        <v>566</v>
      </c>
      <c r="AK3" s="7" t="s">
        <v>567</v>
      </c>
      <c r="AL3" s="7" t="s">
        <v>536</v>
      </c>
      <c r="AM3" s="7" t="s">
        <v>568</v>
      </c>
      <c r="AN3" s="7" t="s">
        <v>569</v>
      </c>
      <c r="AO3" s="7" t="s">
        <v>570</v>
      </c>
      <c r="AP3" s="7" t="s">
        <v>571</v>
      </c>
      <c r="AQ3" s="7" t="s">
        <v>572</v>
      </c>
      <c r="AR3" s="7" t="s">
        <v>573</v>
      </c>
      <c r="AS3" s="7" t="s">
        <v>537</v>
      </c>
      <c r="AT3" s="7" t="s">
        <v>538</v>
      </c>
      <c r="AU3" s="7" t="s">
        <v>539</v>
      </c>
      <c r="AV3" s="7" t="s">
        <v>540</v>
      </c>
      <c r="AW3" s="7" t="s">
        <v>574</v>
      </c>
      <c r="AX3" s="7" t="s">
        <v>541</v>
      </c>
      <c r="AY3" s="7" t="s">
        <v>575</v>
      </c>
      <c r="AZ3" s="7" t="s">
        <v>576</v>
      </c>
      <c r="BA3" s="7" t="s">
        <v>542</v>
      </c>
      <c r="BB3" s="7" t="s">
        <v>543</v>
      </c>
      <c r="BC3" s="7" t="s">
        <v>544</v>
      </c>
      <c r="BD3" s="7" t="s">
        <v>577</v>
      </c>
      <c r="BE3" s="7" t="s">
        <v>578</v>
      </c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45659</v>
      </c>
      <c r="D5" s="12">
        <v>45659</v>
      </c>
      <c r="E5" s="12">
        <v>45659</v>
      </c>
      <c r="F5" s="12">
        <v>45659</v>
      </c>
      <c r="G5" s="12">
        <v>45659</v>
      </c>
      <c r="H5" s="12">
        <v>45659</v>
      </c>
      <c r="I5" s="12">
        <v>45659</v>
      </c>
      <c r="J5" s="12">
        <v>45659</v>
      </c>
      <c r="K5" s="12">
        <v>45659</v>
      </c>
      <c r="L5" s="12">
        <v>45659</v>
      </c>
      <c r="M5" s="12">
        <v>45659</v>
      </c>
      <c r="N5" s="12">
        <v>45659</v>
      </c>
      <c r="O5" s="12">
        <v>45659</v>
      </c>
      <c r="P5" s="12">
        <v>45659</v>
      </c>
      <c r="Q5" s="12">
        <v>45659</v>
      </c>
      <c r="R5" s="12">
        <v>45659</v>
      </c>
      <c r="S5" s="12">
        <v>45659</v>
      </c>
      <c r="T5" s="12">
        <v>45659</v>
      </c>
      <c r="U5" s="12">
        <v>45659</v>
      </c>
      <c r="V5" s="12">
        <v>45659</v>
      </c>
      <c r="W5" s="12">
        <v>45659</v>
      </c>
      <c r="X5" s="12">
        <v>45659</v>
      </c>
      <c r="Y5" s="12">
        <v>45659</v>
      </c>
      <c r="Z5" s="12">
        <v>45659</v>
      </c>
      <c r="AA5" s="12">
        <v>45659</v>
      </c>
      <c r="AB5" s="12">
        <v>45659</v>
      </c>
      <c r="AC5" s="12">
        <v>45659</v>
      </c>
      <c r="AD5" s="12">
        <v>45659</v>
      </c>
      <c r="AE5" s="12">
        <v>45659</v>
      </c>
      <c r="AF5" s="12">
        <v>45659</v>
      </c>
      <c r="AG5" s="12">
        <v>45659</v>
      </c>
      <c r="AH5" s="12">
        <v>45659</v>
      </c>
      <c r="AI5" s="12">
        <v>45659</v>
      </c>
      <c r="AJ5" s="12">
        <v>45659</v>
      </c>
      <c r="AK5" s="12">
        <v>45659</v>
      </c>
      <c r="AL5" s="12">
        <v>45659</v>
      </c>
      <c r="AM5" s="12">
        <v>45659</v>
      </c>
      <c r="AN5" s="12">
        <v>45659</v>
      </c>
      <c r="AO5" s="12">
        <v>45659</v>
      </c>
      <c r="AP5" s="12">
        <v>45659</v>
      </c>
      <c r="AQ5" s="12">
        <v>45659</v>
      </c>
      <c r="AR5" s="12">
        <v>45659</v>
      </c>
      <c r="AS5" s="12">
        <v>45659</v>
      </c>
      <c r="AT5" s="12">
        <v>45659</v>
      </c>
      <c r="AU5" s="12">
        <v>45659</v>
      </c>
      <c r="AV5" s="12">
        <v>45659</v>
      </c>
      <c r="AW5" s="12">
        <v>45659</v>
      </c>
      <c r="AX5" s="12">
        <v>45659</v>
      </c>
      <c r="AY5" s="12">
        <v>45659</v>
      </c>
      <c r="AZ5" s="12">
        <v>45659</v>
      </c>
      <c r="BA5" s="12">
        <v>45659</v>
      </c>
      <c r="BB5" s="12">
        <v>45659</v>
      </c>
      <c r="BC5" s="12">
        <v>45659</v>
      </c>
      <c r="BD5" s="12">
        <v>45659</v>
      </c>
      <c r="BE5" s="12">
        <v>45659</v>
      </c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45659</v>
      </c>
      <c r="D6" s="12">
        <v>45659</v>
      </c>
      <c r="E6" s="12">
        <v>45659</v>
      </c>
      <c r="F6" s="12">
        <v>45659</v>
      </c>
      <c r="G6" s="12">
        <v>45659</v>
      </c>
      <c r="H6" s="12">
        <v>45659</v>
      </c>
      <c r="I6" s="12">
        <v>45659</v>
      </c>
      <c r="J6" s="12">
        <v>45659</v>
      </c>
      <c r="K6" s="12">
        <v>45659</v>
      </c>
      <c r="L6" s="12">
        <v>45659</v>
      </c>
      <c r="M6" s="12">
        <v>45659</v>
      </c>
      <c r="N6" s="12">
        <v>45659</v>
      </c>
      <c r="O6" s="12">
        <v>45659</v>
      </c>
      <c r="P6" s="12">
        <v>45659</v>
      </c>
      <c r="Q6" s="12">
        <v>45659</v>
      </c>
      <c r="R6" s="12">
        <v>45659</v>
      </c>
      <c r="S6" s="12">
        <v>45659</v>
      </c>
      <c r="T6" s="12">
        <v>45659</v>
      </c>
      <c r="U6" s="12">
        <v>45659</v>
      </c>
      <c r="V6" s="12">
        <v>45659</v>
      </c>
      <c r="W6" s="12">
        <v>45659</v>
      </c>
      <c r="X6" s="12">
        <v>45659</v>
      </c>
      <c r="Y6" s="12">
        <v>45659</v>
      </c>
      <c r="Z6" s="12">
        <v>45659</v>
      </c>
      <c r="AA6" s="12">
        <v>45659</v>
      </c>
      <c r="AB6" s="12">
        <v>45659</v>
      </c>
      <c r="AC6" s="12">
        <v>45659</v>
      </c>
      <c r="AD6" s="12">
        <v>45659</v>
      </c>
      <c r="AE6" s="12">
        <v>45659</v>
      </c>
      <c r="AF6" s="12">
        <v>45659</v>
      </c>
      <c r="AG6" s="12">
        <v>45659</v>
      </c>
      <c r="AH6" s="12">
        <v>45659</v>
      </c>
      <c r="AI6" s="12">
        <v>45659</v>
      </c>
      <c r="AJ6" s="12">
        <v>45659</v>
      </c>
      <c r="AK6" s="12">
        <v>45659</v>
      </c>
      <c r="AL6" s="12">
        <v>45659</v>
      </c>
      <c r="AM6" s="12">
        <v>45659</v>
      </c>
      <c r="AN6" s="12">
        <v>45659</v>
      </c>
      <c r="AO6" s="12">
        <v>45659</v>
      </c>
      <c r="AP6" s="12">
        <v>45659</v>
      </c>
      <c r="AQ6" s="12">
        <v>45659</v>
      </c>
      <c r="AR6" s="12">
        <v>45659</v>
      </c>
      <c r="AS6" s="12">
        <v>45659</v>
      </c>
      <c r="AT6" s="12">
        <v>45659</v>
      </c>
      <c r="AU6" s="12">
        <v>45659</v>
      </c>
      <c r="AV6" s="12">
        <v>45659</v>
      </c>
      <c r="AW6" s="12">
        <v>45659</v>
      </c>
      <c r="AX6" s="12">
        <v>45659</v>
      </c>
      <c r="AY6" s="12">
        <v>45659</v>
      </c>
      <c r="AZ6" s="12">
        <v>45659</v>
      </c>
      <c r="BA6" s="12">
        <v>45659</v>
      </c>
      <c r="BB6" s="12">
        <v>45659</v>
      </c>
      <c r="BC6" s="12">
        <v>45659</v>
      </c>
      <c r="BD6" s="12">
        <v>45659</v>
      </c>
      <c r="BE6" s="12">
        <v>45659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9.0540253368550008E-3</v>
      </c>
      <c r="D8" s="50">
        <v>6.7155315113757762E-3</v>
      </c>
      <c r="E8" s="50">
        <v>0</v>
      </c>
      <c r="F8" s="50">
        <v>0</v>
      </c>
      <c r="G8" s="50">
        <v>3.9937237965779306E-3</v>
      </c>
      <c r="H8" s="50">
        <v>7.4084490206573431E-3</v>
      </c>
      <c r="I8" s="50">
        <v>0</v>
      </c>
      <c r="J8" s="50">
        <v>0</v>
      </c>
      <c r="K8" s="50">
        <v>3.6911319522296006E-3</v>
      </c>
      <c r="L8" s="50">
        <v>1.6591573682368983E-2</v>
      </c>
      <c r="M8" s="50">
        <v>1.2880461680687266E-2</v>
      </c>
      <c r="N8" s="50">
        <v>1.0105409232227698E-2</v>
      </c>
      <c r="O8" s="50">
        <v>1.188330595328641E-2</v>
      </c>
      <c r="P8" s="50">
        <v>1.0497386307410235E-2</v>
      </c>
      <c r="Q8" s="50">
        <v>1.0716105512768647E-2</v>
      </c>
      <c r="R8" s="50">
        <v>1.2170846216833668E-2</v>
      </c>
      <c r="S8" s="50">
        <v>1.1235967035685619E-2</v>
      </c>
      <c r="T8" s="50">
        <v>1.0544467183448356E-2</v>
      </c>
      <c r="U8" s="50">
        <v>0</v>
      </c>
      <c r="V8" s="50">
        <v>7.7546698683913914E-3</v>
      </c>
      <c r="W8" s="50">
        <v>8.4409969541554605E-3</v>
      </c>
      <c r="X8" s="50">
        <v>1.8580478364697218E-2</v>
      </c>
      <c r="Y8" s="50">
        <v>5.2082951796214184E-3</v>
      </c>
      <c r="Z8" s="50">
        <v>4.8378482744094054E-3</v>
      </c>
      <c r="AA8" s="50">
        <v>0</v>
      </c>
      <c r="AB8" s="50">
        <v>0</v>
      </c>
      <c r="AC8" s="50">
        <v>8.0673355263304655E-3</v>
      </c>
      <c r="AD8" s="50">
        <v>0</v>
      </c>
      <c r="AE8" s="50">
        <v>0</v>
      </c>
      <c r="AF8" s="50">
        <v>0</v>
      </c>
      <c r="AG8" s="50">
        <v>0</v>
      </c>
      <c r="AH8" s="50">
        <v>1.6019762224781808E-2</v>
      </c>
      <c r="AI8" s="50">
        <v>0</v>
      </c>
      <c r="AJ8" s="50">
        <v>0</v>
      </c>
      <c r="AK8" s="50">
        <v>1.5859650030506059E-2</v>
      </c>
      <c r="AL8" s="50">
        <v>3.0681138738275424E-2</v>
      </c>
      <c r="AM8" s="50">
        <v>1.9075797069136622E-2</v>
      </c>
      <c r="AN8" s="50">
        <v>0</v>
      </c>
      <c r="AO8" s="50">
        <v>0</v>
      </c>
      <c r="AP8" s="50">
        <v>0</v>
      </c>
      <c r="AQ8" s="50">
        <v>6.2414201233591217E-3</v>
      </c>
      <c r="AR8" s="50">
        <v>0</v>
      </c>
      <c r="AS8" s="50">
        <v>1.9994673955352947E-2</v>
      </c>
      <c r="AT8" s="50">
        <v>8.3072702879405259E-3</v>
      </c>
      <c r="AU8" s="50">
        <v>4.995426666465139E-3</v>
      </c>
      <c r="AV8" s="50">
        <v>6.3784002489511143E-3</v>
      </c>
      <c r="AW8" s="50">
        <v>0</v>
      </c>
      <c r="AX8" s="50">
        <v>7.5714600311806365E-3</v>
      </c>
      <c r="AY8" s="50">
        <v>1.486065691953298E-3</v>
      </c>
      <c r="AZ8" s="50">
        <v>0</v>
      </c>
      <c r="BA8" s="50">
        <v>2.1100696195978506E-2</v>
      </c>
      <c r="BB8" s="50">
        <v>5.247923528554084E-3</v>
      </c>
      <c r="BC8" s="50">
        <v>6.6143142565038681E-3</v>
      </c>
      <c r="BD8" s="50">
        <v>4.931800549714707E-4</v>
      </c>
      <c r="BE8" s="50">
        <v>8.4254401205357925E-3</v>
      </c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698348637.73380005</v>
      </c>
      <c r="D9" s="13">
        <v>107670700.19329999</v>
      </c>
      <c r="E9" s="13">
        <v>1372797732.7042</v>
      </c>
      <c r="F9" s="13">
        <v>1273786201.3345001</v>
      </c>
      <c r="G9" s="13">
        <v>236671051.41569999</v>
      </c>
      <c r="H9" s="13">
        <v>2628590871.8140998</v>
      </c>
      <c r="I9" s="13">
        <v>1799908985.5062001</v>
      </c>
      <c r="J9" s="13">
        <v>718593344.60479999</v>
      </c>
      <c r="K9" s="13">
        <v>1027541648.2223001</v>
      </c>
      <c r="L9" s="13">
        <v>1308269391.1709001</v>
      </c>
      <c r="M9" s="13">
        <v>3205173945.1156998</v>
      </c>
      <c r="N9" s="13">
        <v>107262656.5724</v>
      </c>
      <c r="O9" s="13">
        <v>939446577.73559999</v>
      </c>
      <c r="P9" s="13">
        <v>1928094757.8076999</v>
      </c>
      <c r="Q9" s="13">
        <v>1917483772.9542999</v>
      </c>
      <c r="R9" s="13">
        <v>921744914.04579997</v>
      </c>
      <c r="S9" s="13">
        <v>1858533921.7957001</v>
      </c>
      <c r="T9" s="13">
        <v>3779153959.7705998</v>
      </c>
      <c r="U9" s="13">
        <v>124666364.564</v>
      </c>
      <c r="V9" s="13">
        <v>200243830.66639999</v>
      </c>
      <c r="W9" s="13">
        <v>1849783633.9477999</v>
      </c>
      <c r="X9" s="13">
        <v>1123029482.365</v>
      </c>
      <c r="Y9" s="13">
        <v>2386352729.8972001</v>
      </c>
      <c r="Z9" s="13">
        <v>2333287844.0422001</v>
      </c>
      <c r="AA9" s="13">
        <v>611702793.39830005</v>
      </c>
      <c r="AB9" s="13">
        <v>1143668573.4217999</v>
      </c>
      <c r="AC9" s="13">
        <v>899172366.92639995</v>
      </c>
      <c r="AD9" s="13">
        <v>1260336081.3480999</v>
      </c>
      <c r="AE9" s="13">
        <v>178442685.38929999</v>
      </c>
      <c r="AF9" s="13">
        <v>308611755.34369999</v>
      </c>
      <c r="AG9" s="13">
        <v>1236634120.4368</v>
      </c>
      <c r="AH9" s="13">
        <v>1560001134.1829</v>
      </c>
      <c r="AI9" s="13">
        <v>1958679979.3334999</v>
      </c>
      <c r="AJ9" s="13">
        <v>295771106.36790001</v>
      </c>
      <c r="AK9" s="13">
        <v>2848168007.0565</v>
      </c>
      <c r="AL9" s="13">
        <v>181044121.51660001</v>
      </c>
      <c r="AM9" s="13">
        <v>90363620.128299996</v>
      </c>
      <c r="AN9" s="13">
        <v>4544716660.0302</v>
      </c>
      <c r="AO9" s="13">
        <v>234689979.67469999</v>
      </c>
      <c r="AP9" s="13">
        <v>244900395.44510001</v>
      </c>
      <c r="AQ9" s="13">
        <v>1407651514.6157999</v>
      </c>
      <c r="AR9" s="13">
        <v>27865748.392000001</v>
      </c>
      <c r="AS9" s="13">
        <v>3928829501.5668001</v>
      </c>
      <c r="AT9" s="13">
        <v>778021548.11099994</v>
      </c>
      <c r="AU9" s="13">
        <v>484356290.5733</v>
      </c>
      <c r="AV9" s="13">
        <v>659239788.32959998</v>
      </c>
      <c r="AW9" s="13">
        <v>650811983.77929997</v>
      </c>
      <c r="AX9" s="13">
        <v>3111016421.2709999</v>
      </c>
      <c r="AY9" s="13">
        <v>466048320.57569999</v>
      </c>
      <c r="AZ9" s="13">
        <v>218865154.01300001</v>
      </c>
      <c r="BA9" s="13">
        <v>628050293.5503</v>
      </c>
      <c r="BB9" s="13">
        <v>401383773.70380002</v>
      </c>
      <c r="BC9" s="13">
        <v>400762746.85519999</v>
      </c>
      <c r="BD9" s="13">
        <v>81438329.865799993</v>
      </c>
      <c r="BE9" s="13">
        <v>412424083.52420002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6322866.2599999998</v>
      </c>
      <c r="D10" s="15">
        <v>723065.98</v>
      </c>
      <c r="E10" s="15">
        <v>0</v>
      </c>
      <c r="F10" s="15">
        <v>0</v>
      </c>
      <c r="G10" s="15">
        <v>945198.81</v>
      </c>
      <c r="H10" s="15">
        <v>19473781.469999999</v>
      </c>
      <c r="I10" s="15">
        <v>0</v>
      </c>
      <c r="J10" s="15">
        <v>0</v>
      </c>
      <c r="K10" s="15">
        <v>3792791.81</v>
      </c>
      <c r="L10" s="15">
        <v>21706248</v>
      </c>
      <c r="M10" s="15">
        <v>41284120.18</v>
      </c>
      <c r="N10" s="15">
        <v>1083933.04</v>
      </c>
      <c r="O10" s="15">
        <v>11163731.109999999</v>
      </c>
      <c r="P10" s="15">
        <v>20239955.510000002</v>
      </c>
      <c r="Q10" s="15">
        <v>20547958.43</v>
      </c>
      <c r="R10" s="15">
        <v>11218415.6</v>
      </c>
      <c r="S10" s="15">
        <v>20882425.879999999</v>
      </c>
      <c r="T10" s="15">
        <v>39849164.909999996</v>
      </c>
      <c r="U10" s="15">
        <v>0</v>
      </c>
      <c r="V10" s="15">
        <v>1552824.8</v>
      </c>
      <c r="W10" s="15">
        <v>15614018.02</v>
      </c>
      <c r="X10" s="15">
        <v>20866425</v>
      </c>
      <c r="Y10" s="15">
        <v>12428829.42</v>
      </c>
      <c r="Z10" s="15">
        <v>11288092.57</v>
      </c>
      <c r="AA10" s="15">
        <v>0</v>
      </c>
      <c r="AB10" s="15">
        <v>0</v>
      </c>
      <c r="AC10" s="15">
        <v>7253925.1799999997</v>
      </c>
      <c r="AD10" s="15">
        <v>0</v>
      </c>
      <c r="AE10" s="15">
        <v>0</v>
      </c>
      <c r="AF10" s="15">
        <v>0</v>
      </c>
      <c r="AG10" s="15">
        <v>0</v>
      </c>
      <c r="AH10" s="15">
        <v>24990847.239999998</v>
      </c>
      <c r="AI10" s="15">
        <v>0</v>
      </c>
      <c r="AJ10" s="15">
        <v>0</v>
      </c>
      <c r="AK10" s="15">
        <v>45170947.82</v>
      </c>
      <c r="AL10" s="15">
        <v>5554639.8099999996</v>
      </c>
      <c r="AM10" s="15">
        <v>1723758.08</v>
      </c>
      <c r="AN10" s="15">
        <v>0</v>
      </c>
      <c r="AO10" s="15">
        <v>0</v>
      </c>
      <c r="AP10" s="15">
        <v>0</v>
      </c>
      <c r="AQ10" s="15">
        <v>8785744.4900000002</v>
      </c>
      <c r="AR10" s="15">
        <v>0</v>
      </c>
      <c r="AS10" s="15">
        <v>78555664.909999996</v>
      </c>
      <c r="AT10" s="15">
        <v>6463235.29</v>
      </c>
      <c r="AU10" s="15">
        <v>2419566.33</v>
      </c>
      <c r="AV10" s="15">
        <v>4204895.2300000004</v>
      </c>
      <c r="AW10" s="15">
        <v>0</v>
      </c>
      <c r="AX10" s="15">
        <v>23554936.489999998</v>
      </c>
      <c r="AY10" s="15">
        <v>692578.42</v>
      </c>
      <c r="AZ10" s="15">
        <v>0</v>
      </c>
      <c r="BA10" s="15">
        <v>13252298.439999999</v>
      </c>
      <c r="BB10" s="15">
        <v>2106431.35</v>
      </c>
      <c r="BC10" s="15">
        <v>2650770.75</v>
      </c>
      <c r="BD10" s="15">
        <v>40163.760000000002</v>
      </c>
      <c r="BE10" s="15">
        <v>3474854.42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6322866.2599999998</v>
      </c>
      <c r="D11" s="15">
        <v>723065.98</v>
      </c>
      <c r="E11" s="15">
        <v>0</v>
      </c>
      <c r="F11" s="15">
        <v>0</v>
      </c>
      <c r="G11" s="15">
        <v>945198.81</v>
      </c>
      <c r="H11" s="15">
        <v>19473781.469999999</v>
      </c>
      <c r="I11" s="15">
        <v>0</v>
      </c>
      <c r="J11" s="15">
        <v>0</v>
      </c>
      <c r="K11" s="15">
        <v>3792791.81</v>
      </c>
      <c r="L11" s="15">
        <v>21706248</v>
      </c>
      <c r="M11" s="15">
        <v>41284120.18</v>
      </c>
      <c r="N11" s="15">
        <v>1083933.04</v>
      </c>
      <c r="O11" s="15">
        <v>11163731.109999999</v>
      </c>
      <c r="P11" s="15">
        <v>20239955.510000002</v>
      </c>
      <c r="Q11" s="15">
        <v>20547958.43</v>
      </c>
      <c r="R11" s="15">
        <v>11218415.6</v>
      </c>
      <c r="S11" s="15">
        <v>20882425.879999999</v>
      </c>
      <c r="T11" s="15">
        <v>39849164.909999996</v>
      </c>
      <c r="U11" s="15">
        <v>0</v>
      </c>
      <c r="V11" s="15">
        <v>1552824.8</v>
      </c>
      <c r="W11" s="15">
        <v>15614018.02</v>
      </c>
      <c r="X11" s="15">
        <v>20866425</v>
      </c>
      <c r="Y11" s="15">
        <v>12428829.42</v>
      </c>
      <c r="Z11" s="15">
        <v>11288092.57</v>
      </c>
      <c r="AA11" s="15">
        <v>0</v>
      </c>
      <c r="AB11" s="15">
        <v>0</v>
      </c>
      <c r="AC11" s="15">
        <v>7253925.1799999997</v>
      </c>
      <c r="AD11" s="15">
        <v>0</v>
      </c>
      <c r="AE11" s="15">
        <v>0</v>
      </c>
      <c r="AF11" s="15">
        <v>0</v>
      </c>
      <c r="AG11" s="15">
        <v>0</v>
      </c>
      <c r="AH11" s="15">
        <v>24990847.239999998</v>
      </c>
      <c r="AI11" s="15">
        <v>0</v>
      </c>
      <c r="AJ11" s="15">
        <v>0</v>
      </c>
      <c r="AK11" s="15">
        <v>45170947.82</v>
      </c>
      <c r="AL11" s="15">
        <v>5554639.8099999996</v>
      </c>
      <c r="AM11" s="15">
        <v>1723758.08</v>
      </c>
      <c r="AN11" s="15">
        <v>0</v>
      </c>
      <c r="AO11" s="15">
        <v>0</v>
      </c>
      <c r="AP11" s="15">
        <v>0</v>
      </c>
      <c r="AQ11" s="15">
        <v>8785744.4900000002</v>
      </c>
      <c r="AR11" s="15">
        <v>0</v>
      </c>
      <c r="AS11" s="15">
        <v>78555664.909999996</v>
      </c>
      <c r="AT11" s="15">
        <v>6463235.29</v>
      </c>
      <c r="AU11" s="15">
        <v>2419566.33</v>
      </c>
      <c r="AV11" s="15">
        <v>4204895.2300000004</v>
      </c>
      <c r="AW11" s="15">
        <v>0</v>
      </c>
      <c r="AX11" s="15">
        <v>23554936.489999998</v>
      </c>
      <c r="AY11" s="15">
        <v>692578.42</v>
      </c>
      <c r="AZ11" s="15">
        <v>0</v>
      </c>
      <c r="BA11" s="15">
        <v>13252298.439999999</v>
      </c>
      <c r="BB11" s="15">
        <v>2106431.35</v>
      </c>
      <c r="BC11" s="15">
        <v>2650770.75</v>
      </c>
      <c r="BD11" s="15">
        <v>40163.760000000002</v>
      </c>
      <c r="BE11" s="15">
        <v>3474854.42</v>
      </c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16618.86</v>
      </c>
      <c r="D12" s="15">
        <v>3834.26</v>
      </c>
      <c r="E12" s="15">
        <v>0</v>
      </c>
      <c r="F12" s="15">
        <v>0</v>
      </c>
      <c r="G12" s="15">
        <v>0</v>
      </c>
      <c r="H12" s="15">
        <v>1243903.01</v>
      </c>
      <c r="I12" s="15">
        <v>0</v>
      </c>
      <c r="J12" s="15">
        <v>0</v>
      </c>
      <c r="K12" s="15">
        <v>179659.96</v>
      </c>
      <c r="L12" s="15">
        <v>18772.830000000002</v>
      </c>
      <c r="M12" s="15">
        <v>110614.28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15802.61</v>
      </c>
      <c r="W12" s="15">
        <v>0</v>
      </c>
      <c r="X12" s="15">
        <v>569474.57999999996</v>
      </c>
      <c r="Y12" s="15">
        <v>2520398.2999999998</v>
      </c>
      <c r="Z12" s="15">
        <v>1646966.24</v>
      </c>
      <c r="AA12" s="15">
        <v>0</v>
      </c>
      <c r="AB12" s="15">
        <v>0</v>
      </c>
      <c r="AC12" s="15">
        <v>1153754.53</v>
      </c>
      <c r="AD12" s="15">
        <v>0</v>
      </c>
      <c r="AE12" s="15">
        <v>0</v>
      </c>
      <c r="AF12" s="15">
        <v>0</v>
      </c>
      <c r="AG12" s="15">
        <v>0</v>
      </c>
      <c r="AH12" s="15">
        <v>841240.44</v>
      </c>
      <c r="AI12" s="15">
        <v>0</v>
      </c>
      <c r="AJ12" s="15">
        <v>0</v>
      </c>
      <c r="AK12" s="15">
        <v>781140.47</v>
      </c>
      <c r="AL12" s="15">
        <v>738090.78</v>
      </c>
      <c r="AM12" s="15">
        <v>0</v>
      </c>
      <c r="AN12" s="15">
        <v>0</v>
      </c>
      <c r="AO12" s="15">
        <v>0</v>
      </c>
      <c r="AP12" s="15">
        <v>0</v>
      </c>
      <c r="AQ12" s="15">
        <v>1263492.6499999999</v>
      </c>
      <c r="AR12" s="15">
        <v>0</v>
      </c>
      <c r="AS12" s="15">
        <v>104115.86</v>
      </c>
      <c r="AT12" s="15">
        <v>0</v>
      </c>
      <c r="AU12" s="15">
        <v>0</v>
      </c>
      <c r="AV12" s="15">
        <v>0</v>
      </c>
      <c r="AW12" s="15">
        <v>0</v>
      </c>
      <c r="AX12" s="15">
        <v>3387828.45</v>
      </c>
      <c r="AY12" s="15">
        <v>354209.81</v>
      </c>
      <c r="AZ12" s="15">
        <v>0</v>
      </c>
      <c r="BA12" s="15">
        <v>200484.45</v>
      </c>
      <c r="BB12" s="15">
        <v>358681.01</v>
      </c>
      <c r="BC12" s="15">
        <v>358681.01</v>
      </c>
      <c r="BD12" s="15">
        <v>0</v>
      </c>
      <c r="BE12" s="15">
        <v>0</v>
      </c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2476220.2599999998</v>
      </c>
      <c r="D13" s="15">
        <v>286315.21999999997</v>
      </c>
      <c r="E13" s="15">
        <v>0</v>
      </c>
      <c r="F13" s="15">
        <v>0</v>
      </c>
      <c r="G13" s="15">
        <v>0</v>
      </c>
      <c r="H13" s="15">
        <v>9823.4599999999991</v>
      </c>
      <c r="I13" s="15">
        <v>0</v>
      </c>
      <c r="J13" s="15">
        <v>0</v>
      </c>
      <c r="K13" s="15">
        <v>2429524.71</v>
      </c>
      <c r="L13" s="15">
        <v>7461806.7999999998</v>
      </c>
      <c r="M13" s="15">
        <v>10495526.449999999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100206.32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148190.6</v>
      </c>
      <c r="AR13" s="15">
        <v>0</v>
      </c>
      <c r="AS13" s="15">
        <v>26305031.420000002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3161.47</v>
      </c>
      <c r="AZ13" s="15">
        <v>0</v>
      </c>
      <c r="BA13" s="15">
        <v>5290534.83</v>
      </c>
      <c r="BB13" s="15">
        <v>0</v>
      </c>
      <c r="BC13" s="15">
        <v>0</v>
      </c>
      <c r="BD13" s="15">
        <v>56183.61</v>
      </c>
      <c r="BE13" s="15">
        <v>0</v>
      </c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221430.65</v>
      </c>
      <c r="D21" s="23">
        <v>41142.78</v>
      </c>
      <c r="E21" s="23">
        <v>0</v>
      </c>
      <c r="F21" s="23">
        <v>0</v>
      </c>
      <c r="G21" s="23">
        <v>101527.29</v>
      </c>
      <c r="H21" s="23">
        <v>457210.54</v>
      </c>
      <c r="I21" s="23">
        <v>0</v>
      </c>
      <c r="J21" s="23">
        <v>0</v>
      </c>
      <c r="K21" s="23">
        <v>320461.82</v>
      </c>
      <c r="L21" s="23">
        <v>102564.26</v>
      </c>
      <c r="M21" s="23">
        <v>2161208.14</v>
      </c>
      <c r="N21" s="23">
        <v>1068112.8700000001</v>
      </c>
      <c r="O21" s="23">
        <v>11163731.109999999</v>
      </c>
      <c r="P21" s="23">
        <v>19813089.309999999</v>
      </c>
      <c r="Q21" s="23">
        <v>20282146.109999999</v>
      </c>
      <c r="R21" s="23">
        <v>11072058.640000001</v>
      </c>
      <c r="S21" s="23">
        <v>20728677.260000002</v>
      </c>
      <c r="T21" s="23">
        <v>39176502.07</v>
      </c>
      <c r="U21" s="23">
        <v>0</v>
      </c>
      <c r="V21" s="23">
        <v>5867.64</v>
      </c>
      <c r="W21" s="23">
        <v>3010293.75</v>
      </c>
      <c r="X21" s="23">
        <v>52474.05</v>
      </c>
      <c r="Y21" s="23">
        <v>219943.02</v>
      </c>
      <c r="Z21" s="23">
        <v>101306.33</v>
      </c>
      <c r="AA21" s="23">
        <v>0</v>
      </c>
      <c r="AB21" s="23">
        <v>0</v>
      </c>
      <c r="AC21" s="23">
        <v>70733.850000000006</v>
      </c>
      <c r="AD21" s="23">
        <v>0</v>
      </c>
      <c r="AE21" s="23">
        <v>0</v>
      </c>
      <c r="AF21" s="23">
        <v>0</v>
      </c>
      <c r="AG21" s="23">
        <v>0</v>
      </c>
      <c r="AH21" s="23">
        <v>2493041.69</v>
      </c>
      <c r="AI21" s="23">
        <v>0</v>
      </c>
      <c r="AJ21" s="23">
        <v>0</v>
      </c>
      <c r="AK21" s="23">
        <v>1946389.19</v>
      </c>
      <c r="AL21" s="23">
        <v>479478.01</v>
      </c>
      <c r="AM21" s="23">
        <v>108363.51</v>
      </c>
      <c r="AN21" s="23">
        <v>0</v>
      </c>
      <c r="AO21" s="23">
        <v>0</v>
      </c>
      <c r="AP21" s="23">
        <v>0</v>
      </c>
      <c r="AQ21" s="23">
        <v>74007.649999999994</v>
      </c>
      <c r="AR21" s="23">
        <v>0</v>
      </c>
      <c r="AS21" s="23">
        <v>1291809.1299999999</v>
      </c>
      <c r="AT21" s="23">
        <v>115622.95</v>
      </c>
      <c r="AU21" s="23">
        <v>67447.179999999993</v>
      </c>
      <c r="AV21" s="23">
        <v>71321.3</v>
      </c>
      <c r="AW21" s="23">
        <v>0</v>
      </c>
      <c r="AX21" s="23">
        <v>195296</v>
      </c>
      <c r="AY21" s="23">
        <v>69033.81</v>
      </c>
      <c r="AZ21" s="23">
        <v>0</v>
      </c>
      <c r="BA21" s="23">
        <v>398355.43</v>
      </c>
      <c r="BB21" s="23">
        <v>27132.61</v>
      </c>
      <c r="BC21" s="23">
        <v>1878.07</v>
      </c>
      <c r="BD21" s="23">
        <v>33166.65</v>
      </c>
      <c r="BE21" s="23">
        <v>118836.36</v>
      </c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1124170.1599999999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661607.18000000005</v>
      </c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4241213.03</v>
      </c>
      <c r="D23" s="23">
        <v>423300.5</v>
      </c>
      <c r="E23" s="23">
        <v>0</v>
      </c>
      <c r="F23" s="23">
        <v>0</v>
      </c>
      <c r="G23" s="23">
        <v>163017.17000000001</v>
      </c>
      <c r="H23" s="23">
        <v>22517.23</v>
      </c>
      <c r="I23" s="23">
        <v>0</v>
      </c>
      <c r="J23" s="23">
        <v>0</v>
      </c>
      <c r="K23" s="23">
        <v>2042232.01</v>
      </c>
      <c r="L23" s="23">
        <v>17266487.879999999</v>
      </c>
      <c r="M23" s="23">
        <v>24308392.5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225357.79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125596.89</v>
      </c>
      <c r="AL23" s="23">
        <v>0</v>
      </c>
      <c r="AM23" s="23">
        <v>121145.84</v>
      </c>
      <c r="AN23" s="23">
        <v>0</v>
      </c>
      <c r="AO23" s="23">
        <v>0</v>
      </c>
      <c r="AP23" s="23">
        <v>0</v>
      </c>
      <c r="AQ23" s="23">
        <v>173790.96</v>
      </c>
      <c r="AR23" s="23">
        <v>0</v>
      </c>
      <c r="AS23" s="23">
        <v>57870037.939999998</v>
      </c>
      <c r="AT23" s="23">
        <v>0</v>
      </c>
      <c r="AU23" s="23">
        <v>10420.76</v>
      </c>
      <c r="AV23" s="23">
        <v>16603.96</v>
      </c>
      <c r="AW23" s="23">
        <v>0</v>
      </c>
      <c r="AX23" s="23">
        <v>0</v>
      </c>
      <c r="AY23" s="23">
        <v>1568.11</v>
      </c>
      <c r="AZ23" s="23">
        <v>0</v>
      </c>
      <c r="BA23" s="23">
        <v>9332642.4399999995</v>
      </c>
      <c r="BB23" s="23">
        <v>0</v>
      </c>
      <c r="BC23" s="23">
        <v>0</v>
      </c>
      <c r="BD23" s="23">
        <v>0</v>
      </c>
      <c r="BE23" s="23">
        <v>0</v>
      </c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164842.16</v>
      </c>
      <c r="D24" s="24">
        <v>17787.349999999999</v>
      </c>
      <c r="E24" s="24">
        <v>0</v>
      </c>
      <c r="F24" s="24">
        <v>0</v>
      </c>
      <c r="G24" s="24">
        <v>12053.71</v>
      </c>
      <c r="H24" s="24">
        <v>1911.31</v>
      </c>
      <c r="I24" s="24">
        <v>0</v>
      </c>
      <c r="J24" s="24">
        <v>0</v>
      </c>
      <c r="K24" s="24">
        <v>259459.26</v>
      </c>
      <c r="L24" s="24">
        <v>638885.68000000005</v>
      </c>
      <c r="M24" s="24">
        <v>986118.39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9921.49</v>
      </c>
      <c r="AR24" s="24">
        <v>0</v>
      </c>
      <c r="AS24" s="24">
        <v>1517511.07</v>
      </c>
      <c r="AT24" s="24">
        <v>0</v>
      </c>
      <c r="AU24" s="24">
        <v>3095.4</v>
      </c>
      <c r="AV24" s="24">
        <v>903.82</v>
      </c>
      <c r="AW24" s="24">
        <v>0</v>
      </c>
      <c r="AX24" s="24">
        <v>0</v>
      </c>
      <c r="AY24" s="24">
        <v>0</v>
      </c>
      <c r="AZ24" s="24">
        <v>0</v>
      </c>
      <c r="BA24" s="24">
        <v>155558.22</v>
      </c>
      <c r="BB24" s="24">
        <v>0</v>
      </c>
      <c r="BC24" s="24">
        <v>0</v>
      </c>
      <c r="BD24" s="24">
        <v>0</v>
      </c>
      <c r="BE24" s="24">
        <v>0</v>
      </c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1035972.09</v>
      </c>
      <c r="D25" s="23">
        <v>127084.37</v>
      </c>
      <c r="E25" s="23">
        <v>0</v>
      </c>
      <c r="F25" s="23">
        <v>0</v>
      </c>
      <c r="G25" s="23">
        <v>0</v>
      </c>
      <c r="H25" s="23">
        <v>62920.480000000003</v>
      </c>
      <c r="I25" s="23">
        <v>0</v>
      </c>
      <c r="J25" s="23">
        <v>0</v>
      </c>
      <c r="K25" s="23">
        <v>159765.74</v>
      </c>
      <c r="L25" s="23">
        <v>3085676.13</v>
      </c>
      <c r="M25" s="23">
        <v>7390184.5499999998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3513.88</v>
      </c>
      <c r="AL25" s="23">
        <v>0</v>
      </c>
      <c r="AM25" s="23">
        <v>120193.15</v>
      </c>
      <c r="AN25" s="23">
        <v>0</v>
      </c>
      <c r="AO25" s="23">
        <v>0</v>
      </c>
      <c r="AP25" s="23">
        <v>0</v>
      </c>
      <c r="AQ25" s="23">
        <v>36266.370000000003</v>
      </c>
      <c r="AR25" s="23">
        <v>0</v>
      </c>
      <c r="AS25" s="23">
        <v>10625114.300000001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2063816.07</v>
      </c>
      <c r="BB25" s="23">
        <v>0</v>
      </c>
      <c r="BC25" s="23">
        <v>0</v>
      </c>
      <c r="BD25" s="23">
        <v>0</v>
      </c>
      <c r="BE25" s="23">
        <v>0</v>
      </c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569099.94999999995</v>
      </c>
      <c r="D26" s="24">
        <v>100097.76</v>
      </c>
      <c r="E26" s="24">
        <v>0</v>
      </c>
      <c r="F26" s="24">
        <v>0</v>
      </c>
      <c r="G26" s="24">
        <v>668600.65</v>
      </c>
      <c r="H26" s="24">
        <v>1022390.17</v>
      </c>
      <c r="I26" s="24">
        <v>0</v>
      </c>
      <c r="J26" s="24">
        <v>0</v>
      </c>
      <c r="K26" s="24">
        <v>577626.82999999996</v>
      </c>
      <c r="L26" s="24">
        <v>394350.91</v>
      </c>
      <c r="M26" s="24">
        <v>5728928.0599999996</v>
      </c>
      <c r="N26" s="24">
        <v>15101.68</v>
      </c>
      <c r="O26" s="24">
        <v>0</v>
      </c>
      <c r="P26" s="24">
        <v>426866.05</v>
      </c>
      <c r="Q26" s="24">
        <v>230812.14</v>
      </c>
      <c r="R26" s="24">
        <v>146356.96</v>
      </c>
      <c r="S26" s="24">
        <v>153748.62</v>
      </c>
      <c r="T26" s="24">
        <v>638384.22</v>
      </c>
      <c r="U26" s="24">
        <v>0</v>
      </c>
      <c r="V26" s="24">
        <v>282662.44</v>
      </c>
      <c r="W26" s="24">
        <v>12334602.210000001</v>
      </c>
      <c r="X26" s="24">
        <v>0</v>
      </c>
      <c r="Y26" s="24">
        <v>211906.87</v>
      </c>
      <c r="Z26" s="24">
        <v>317976.99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265812.3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76747.429999999993</v>
      </c>
      <c r="AR26" s="24">
        <v>0</v>
      </c>
      <c r="AS26" s="24">
        <v>5898635.5899999999</v>
      </c>
      <c r="AT26" s="24">
        <v>0</v>
      </c>
      <c r="AU26" s="24">
        <v>358748.38</v>
      </c>
      <c r="AV26" s="24">
        <v>455541.11</v>
      </c>
      <c r="AW26" s="24">
        <v>0</v>
      </c>
      <c r="AX26" s="24">
        <v>0</v>
      </c>
      <c r="AY26" s="24">
        <v>0</v>
      </c>
      <c r="AZ26" s="24">
        <v>0</v>
      </c>
      <c r="BA26" s="24">
        <v>921949.33</v>
      </c>
      <c r="BB26" s="24">
        <v>0</v>
      </c>
      <c r="BC26" s="24">
        <v>0</v>
      </c>
      <c r="BD26" s="24">
        <v>6997.11</v>
      </c>
      <c r="BE26" s="24">
        <v>0</v>
      </c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>
        <v>0</v>
      </c>
      <c r="BB35" s="23">
        <v>0</v>
      </c>
      <c r="BC35" s="23">
        <v>0</v>
      </c>
      <c r="BD35" s="23">
        <v>0</v>
      </c>
      <c r="BE35" s="23">
        <v>0</v>
      </c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89858.880000000005</v>
      </c>
      <c r="D37" s="23">
        <v>13588.05</v>
      </c>
      <c r="E37" s="23">
        <v>0</v>
      </c>
      <c r="F37" s="23">
        <v>0</v>
      </c>
      <c r="G37" s="23">
        <v>0</v>
      </c>
      <c r="H37" s="23">
        <v>17906831.739999998</v>
      </c>
      <c r="I37" s="23">
        <v>0</v>
      </c>
      <c r="J37" s="23">
        <v>0</v>
      </c>
      <c r="K37" s="23">
        <v>433087.22</v>
      </c>
      <c r="L37" s="23">
        <v>217386.27</v>
      </c>
      <c r="M37" s="23">
        <v>705514.73</v>
      </c>
      <c r="N37" s="23">
        <v>718.49</v>
      </c>
      <c r="O37" s="23">
        <v>0</v>
      </c>
      <c r="P37" s="23">
        <v>0.15</v>
      </c>
      <c r="Q37" s="23">
        <v>35000.18</v>
      </c>
      <c r="R37" s="23">
        <v>0</v>
      </c>
      <c r="S37" s="23">
        <v>0</v>
      </c>
      <c r="T37" s="23">
        <v>34278.620000000003</v>
      </c>
      <c r="U37" s="23">
        <v>0</v>
      </c>
      <c r="V37" s="23">
        <v>1264294.72</v>
      </c>
      <c r="W37" s="23">
        <v>281.54000000000002</v>
      </c>
      <c r="X37" s="23">
        <v>20813950.949999999</v>
      </c>
      <c r="Y37" s="23">
        <v>11996979.529999999</v>
      </c>
      <c r="Z37" s="23">
        <v>10868809.25</v>
      </c>
      <c r="AA37" s="23">
        <v>0</v>
      </c>
      <c r="AB37" s="23">
        <v>0</v>
      </c>
      <c r="AC37" s="23">
        <v>7183191.3300000001</v>
      </c>
      <c r="AD37" s="23">
        <v>0</v>
      </c>
      <c r="AE37" s="23">
        <v>0</v>
      </c>
      <c r="AF37" s="23">
        <v>0</v>
      </c>
      <c r="AG37" s="23">
        <v>0</v>
      </c>
      <c r="AH37" s="23">
        <v>21373635.390000001</v>
      </c>
      <c r="AI37" s="23">
        <v>0</v>
      </c>
      <c r="AJ37" s="23">
        <v>0</v>
      </c>
      <c r="AK37" s="23">
        <v>42829635.560000002</v>
      </c>
      <c r="AL37" s="23">
        <v>5075161.8</v>
      </c>
      <c r="AM37" s="23">
        <v>1374055.58</v>
      </c>
      <c r="AN37" s="23">
        <v>0</v>
      </c>
      <c r="AO37" s="23">
        <v>0</v>
      </c>
      <c r="AP37" s="23">
        <v>0</v>
      </c>
      <c r="AQ37" s="23">
        <v>8415010.5899999999</v>
      </c>
      <c r="AR37" s="23">
        <v>0</v>
      </c>
      <c r="AS37" s="23">
        <v>1343907.31</v>
      </c>
      <c r="AT37" s="23">
        <v>6347612.3399999999</v>
      </c>
      <c r="AU37" s="23">
        <v>1979854.61</v>
      </c>
      <c r="AV37" s="23">
        <v>3660525.05</v>
      </c>
      <c r="AW37" s="23">
        <v>0</v>
      </c>
      <c r="AX37" s="23">
        <v>23359640.489999998</v>
      </c>
      <c r="AY37" s="23">
        <v>621976.51</v>
      </c>
      <c r="AZ37" s="23">
        <v>0</v>
      </c>
      <c r="BA37" s="23">
        <v>214459.68</v>
      </c>
      <c r="BB37" s="23">
        <v>2079298.74</v>
      </c>
      <c r="BC37" s="23">
        <v>2648892.6800000002</v>
      </c>
      <c r="BD37" s="23">
        <v>0</v>
      </c>
      <c r="BE37" s="23">
        <v>2694410.88</v>
      </c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</v>
      </c>
      <c r="BE39" s="23">
        <v>0</v>
      </c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  <c r="BD40" s="24">
        <v>0</v>
      </c>
      <c r="BE40" s="24">
        <v>0</v>
      </c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165436.97</v>
      </c>
      <c r="BB41" s="23">
        <v>0</v>
      </c>
      <c r="BC41" s="23">
        <v>0</v>
      </c>
      <c r="BD41" s="23">
        <v>0</v>
      </c>
      <c r="BE41" s="23">
        <v>0</v>
      </c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>
        <v>0</v>
      </c>
      <c r="BC43" s="23">
        <v>0</v>
      </c>
      <c r="BD43" s="23">
        <v>0</v>
      </c>
      <c r="BE43" s="23">
        <v>0</v>
      </c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0</v>
      </c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417.97</v>
      </c>
      <c r="D46" s="24">
        <v>64.61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627.69000000000005</v>
      </c>
      <c r="M46" s="24">
        <v>3773.81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7003.12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  <c r="BD46" s="24">
        <v>0</v>
      </c>
      <c r="BE46" s="24">
        <v>0</v>
      </c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23">
        <v>23.34</v>
      </c>
      <c r="D49" s="23">
        <v>0.55000000000000004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158.93</v>
      </c>
      <c r="L49" s="23">
        <v>199.25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28168.28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1459.39</v>
      </c>
      <c r="AT49" s="23">
        <v>0</v>
      </c>
      <c r="AU49" s="23">
        <v>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59.45</v>
      </c>
      <c r="BB49" s="23">
        <v>0</v>
      </c>
      <c r="BC49" s="23">
        <v>0</v>
      </c>
      <c r="BD49" s="23">
        <v>0</v>
      </c>
      <c r="BE49" s="23">
        <v>0</v>
      </c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8.19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69.92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15314.44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187.07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20.86</v>
      </c>
      <c r="BB54" s="24">
        <v>0</v>
      </c>
      <c r="BC54" s="24">
        <v>0</v>
      </c>
      <c r="BD54" s="24">
        <v>0</v>
      </c>
      <c r="BE54" s="24">
        <v>0</v>
      </c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0</v>
      </c>
      <c r="BE55" s="23">
        <v>0</v>
      </c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>
        <v>0</v>
      </c>
      <c r="AY57" s="23">
        <v>0</v>
      </c>
      <c r="AZ57" s="23">
        <v>0</v>
      </c>
      <c r="BA57" s="23">
        <v>0</v>
      </c>
      <c r="BB57" s="23">
        <v>0</v>
      </c>
      <c r="BC57" s="23">
        <v>0</v>
      </c>
      <c r="BD57" s="23">
        <v>0</v>
      </c>
      <c r="BE57" s="23">
        <v>0</v>
      </c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6322866.2600000007</v>
      </c>
      <c r="D59" s="25">
        <v>723065.97000000009</v>
      </c>
      <c r="E59" s="25">
        <v>0</v>
      </c>
      <c r="F59" s="25">
        <v>0</v>
      </c>
      <c r="G59" s="25">
        <v>945198.82000000007</v>
      </c>
      <c r="H59" s="25">
        <v>19473781.469999999</v>
      </c>
      <c r="I59" s="25">
        <v>0</v>
      </c>
      <c r="J59" s="25">
        <v>0</v>
      </c>
      <c r="K59" s="25">
        <v>3792791.81</v>
      </c>
      <c r="L59" s="25">
        <v>21706247.990000002</v>
      </c>
      <c r="M59" s="25">
        <v>41284120.18</v>
      </c>
      <c r="N59" s="25">
        <v>1083933.04</v>
      </c>
      <c r="O59" s="25">
        <v>11163731.109999999</v>
      </c>
      <c r="P59" s="25">
        <v>20239955.509999998</v>
      </c>
      <c r="Q59" s="25">
        <v>20547958.43</v>
      </c>
      <c r="R59" s="25">
        <v>11218415.600000001</v>
      </c>
      <c r="S59" s="25">
        <v>20882425.880000003</v>
      </c>
      <c r="T59" s="25">
        <v>39849164.909999996</v>
      </c>
      <c r="U59" s="25">
        <v>0</v>
      </c>
      <c r="V59" s="25">
        <v>1552824.8</v>
      </c>
      <c r="W59" s="25">
        <v>15614018.009999998</v>
      </c>
      <c r="X59" s="25">
        <v>20866425</v>
      </c>
      <c r="Y59" s="25">
        <v>12428829.42</v>
      </c>
      <c r="Z59" s="25">
        <v>11288092.57</v>
      </c>
      <c r="AA59" s="25">
        <v>0</v>
      </c>
      <c r="AB59" s="25">
        <v>0</v>
      </c>
      <c r="AC59" s="25">
        <v>7253925.1799999997</v>
      </c>
      <c r="AD59" s="25">
        <v>0</v>
      </c>
      <c r="AE59" s="25">
        <v>0</v>
      </c>
      <c r="AF59" s="25">
        <v>0</v>
      </c>
      <c r="AG59" s="25">
        <v>0</v>
      </c>
      <c r="AH59" s="25">
        <v>24990847.240000002</v>
      </c>
      <c r="AI59" s="25">
        <v>0</v>
      </c>
      <c r="AJ59" s="25">
        <v>0</v>
      </c>
      <c r="AK59" s="25">
        <v>45170947.82</v>
      </c>
      <c r="AL59" s="25">
        <v>5554639.8099999996</v>
      </c>
      <c r="AM59" s="25">
        <v>1723758.08</v>
      </c>
      <c r="AN59" s="25">
        <v>0</v>
      </c>
      <c r="AO59" s="25">
        <v>0</v>
      </c>
      <c r="AP59" s="25">
        <v>0</v>
      </c>
      <c r="AQ59" s="25">
        <v>8785744.4900000002</v>
      </c>
      <c r="AR59" s="25">
        <v>0</v>
      </c>
      <c r="AS59" s="25">
        <v>78555664.920000002</v>
      </c>
      <c r="AT59" s="25">
        <v>6463235.29</v>
      </c>
      <c r="AU59" s="25">
        <v>2419566.33</v>
      </c>
      <c r="AV59" s="25">
        <v>4204895.24</v>
      </c>
      <c r="AW59" s="25">
        <v>0</v>
      </c>
      <c r="AX59" s="25">
        <v>23554936.489999998</v>
      </c>
      <c r="AY59" s="25">
        <v>692578.43</v>
      </c>
      <c r="AZ59" s="25">
        <v>0</v>
      </c>
      <c r="BA59" s="25">
        <v>13252298.449999999</v>
      </c>
      <c r="BB59" s="25">
        <v>2106431.35</v>
      </c>
      <c r="BC59" s="25">
        <v>2650770.75</v>
      </c>
      <c r="BD59" s="25">
        <v>40163.760000000002</v>
      </c>
      <c r="BE59" s="25">
        <v>3474854.42</v>
      </c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-9.9999998928979039E-3</v>
      </c>
      <c r="E60" s="27">
        <v>0</v>
      </c>
      <c r="F60" s="27">
        <v>0</v>
      </c>
      <c r="G60" s="27">
        <v>5.3296491969376802E-3</v>
      </c>
      <c r="H60" s="27">
        <v>0</v>
      </c>
      <c r="I60" s="27">
        <v>0</v>
      </c>
      <c r="J60" s="27">
        <v>0</v>
      </c>
      <c r="K60" s="27">
        <v>-4.0459134615957737E-3</v>
      </c>
      <c r="L60" s="27">
        <v>-9.6171461045742035E-3</v>
      </c>
      <c r="M60" s="27">
        <v>2.9630213975906372E-3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-6.3209999352693558E-3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7">
        <v>9.4389170408248901E-4</v>
      </c>
      <c r="AI60" s="27">
        <v>0</v>
      </c>
      <c r="AJ60" s="27">
        <v>0</v>
      </c>
      <c r="AK60" s="27">
        <v>0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7.9088807106018066E-3</v>
      </c>
      <c r="AT60" s="27">
        <v>0</v>
      </c>
      <c r="AU60" s="27">
        <v>-4.2584538459777832E-3</v>
      </c>
      <c r="AV60" s="27">
        <v>1.0645398870110512E-2</v>
      </c>
      <c r="AW60" s="27">
        <v>0</v>
      </c>
      <c r="AX60" s="27">
        <v>0</v>
      </c>
      <c r="AY60" s="27">
        <v>9.9999997764825821E-3</v>
      </c>
      <c r="AZ60" s="27">
        <v>0</v>
      </c>
      <c r="BA60" s="27">
        <v>7.283329963684082E-3</v>
      </c>
      <c r="BB60" s="27">
        <v>0</v>
      </c>
      <c r="BC60" s="27">
        <v>0</v>
      </c>
      <c r="BD60" s="27">
        <v>5.9662852436304092E-10</v>
      </c>
      <c r="BE60" s="27">
        <v>0</v>
      </c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0</v>
      </c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16618.86</v>
      </c>
      <c r="D65" s="32">
        <v>3834.26</v>
      </c>
      <c r="E65" s="32">
        <v>0</v>
      </c>
      <c r="F65" s="32">
        <v>0</v>
      </c>
      <c r="G65" s="32">
        <v>0</v>
      </c>
      <c r="H65" s="32">
        <v>1243903.01</v>
      </c>
      <c r="I65" s="32">
        <v>0</v>
      </c>
      <c r="J65" s="32">
        <v>0</v>
      </c>
      <c r="K65" s="32">
        <v>179659.96</v>
      </c>
      <c r="L65" s="32">
        <v>18772.830000000002</v>
      </c>
      <c r="M65" s="32">
        <v>110614.28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15802.61</v>
      </c>
      <c r="W65" s="32">
        <v>0</v>
      </c>
      <c r="X65" s="32">
        <v>569474.57999999996</v>
      </c>
      <c r="Y65" s="32">
        <v>2520398.2999999998</v>
      </c>
      <c r="Z65" s="32">
        <v>1646966.24</v>
      </c>
      <c r="AA65" s="32">
        <v>0</v>
      </c>
      <c r="AB65" s="32">
        <v>0</v>
      </c>
      <c r="AC65" s="32">
        <v>1153754.53</v>
      </c>
      <c r="AD65" s="32">
        <v>0</v>
      </c>
      <c r="AE65" s="32">
        <v>0</v>
      </c>
      <c r="AF65" s="32">
        <v>0</v>
      </c>
      <c r="AG65" s="32">
        <v>0</v>
      </c>
      <c r="AH65" s="32">
        <v>841240.44</v>
      </c>
      <c r="AI65" s="32">
        <v>0</v>
      </c>
      <c r="AJ65" s="32">
        <v>0</v>
      </c>
      <c r="AK65" s="32">
        <v>781140.47</v>
      </c>
      <c r="AL65" s="32">
        <v>738090.78</v>
      </c>
      <c r="AM65" s="32">
        <v>0</v>
      </c>
      <c r="AN65" s="32">
        <v>0</v>
      </c>
      <c r="AO65" s="32">
        <v>0</v>
      </c>
      <c r="AP65" s="32">
        <v>0</v>
      </c>
      <c r="AQ65" s="32">
        <v>1263492.6499999999</v>
      </c>
      <c r="AR65" s="32">
        <v>0</v>
      </c>
      <c r="AS65" s="32">
        <v>104115.86</v>
      </c>
      <c r="AT65" s="32">
        <v>0</v>
      </c>
      <c r="AU65" s="32">
        <v>0</v>
      </c>
      <c r="AV65" s="32">
        <v>0</v>
      </c>
      <c r="AW65" s="32">
        <v>0</v>
      </c>
      <c r="AX65" s="32">
        <v>3387828.45</v>
      </c>
      <c r="AY65" s="32">
        <v>354209.81</v>
      </c>
      <c r="AZ65" s="32">
        <v>0</v>
      </c>
      <c r="BA65" s="32">
        <v>200484.45</v>
      </c>
      <c r="BB65" s="32">
        <v>358681.01</v>
      </c>
      <c r="BC65" s="32">
        <v>358681.01</v>
      </c>
      <c r="BD65" s="32">
        <v>0</v>
      </c>
      <c r="BE65" s="32">
        <v>0</v>
      </c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  <c r="BD66" s="24">
        <v>0</v>
      </c>
      <c r="BE66" s="24">
        <v>0</v>
      </c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16618.86</v>
      </c>
      <c r="D70" s="25">
        <v>3834.26</v>
      </c>
      <c r="E70" s="25">
        <v>0</v>
      </c>
      <c r="F70" s="25">
        <v>0</v>
      </c>
      <c r="G70" s="25">
        <v>0</v>
      </c>
      <c r="H70" s="25">
        <v>1243903.01</v>
      </c>
      <c r="I70" s="25">
        <v>0</v>
      </c>
      <c r="J70" s="25">
        <v>0</v>
      </c>
      <c r="K70" s="25">
        <v>179659.96</v>
      </c>
      <c r="L70" s="25">
        <v>18772.830000000002</v>
      </c>
      <c r="M70" s="25">
        <v>110614.28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15802.61</v>
      </c>
      <c r="W70" s="25">
        <v>0</v>
      </c>
      <c r="X70" s="25">
        <v>569474.57999999996</v>
      </c>
      <c r="Y70" s="25">
        <v>2520398.2999999998</v>
      </c>
      <c r="Z70" s="25">
        <v>1646966.24</v>
      </c>
      <c r="AA70" s="25">
        <v>0</v>
      </c>
      <c r="AB70" s="25">
        <v>0</v>
      </c>
      <c r="AC70" s="25">
        <v>1153754.53</v>
      </c>
      <c r="AD70" s="25">
        <v>0</v>
      </c>
      <c r="AE70" s="25">
        <v>0</v>
      </c>
      <c r="AF70" s="25">
        <v>0</v>
      </c>
      <c r="AG70" s="25">
        <v>0</v>
      </c>
      <c r="AH70" s="25">
        <v>841240.44</v>
      </c>
      <c r="AI70" s="25">
        <v>0</v>
      </c>
      <c r="AJ70" s="25">
        <v>0</v>
      </c>
      <c r="AK70" s="25">
        <v>781140.47</v>
      </c>
      <c r="AL70" s="25">
        <v>738090.78</v>
      </c>
      <c r="AM70" s="25">
        <v>0</v>
      </c>
      <c r="AN70" s="25">
        <v>0</v>
      </c>
      <c r="AO70" s="25">
        <v>0</v>
      </c>
      <c r="AP70" s="25">
        <v>0</v>
      </c>
      <c r="AQ70" s="25">
        <v>1263492.6499999999</v>
      </c>
      <c r="AR70" s="25">
        <v>0</v>
      </c>
      <c r="AS70" s="25">
        <v>104115.86</v>
      </c>
      <c r="AT70" s="25">
        <v>0</v>
      </c>
      <c r="AU70" s="25">
        <v>0</v>
      </c>
      <c r="AV70" s="25">
        <v>0</v>
      </c>
      <c r="AW70" s="25">
        <v>0</v>
      </c>
      <c r="AX70" s="25">
        <v>3387828.45</v>
      </c>
      <c r="AY70" s="25">
        <v>354209.81</v>
      </c>
      <c r="AZ70" s="25">
        <v>0</v>
      </c>
      <c r="BA70" s="25">
        <v>200484.45</v>
      </c>
      <c r="BB70" s="25">
        <v>358681.01</v>
      </c>
      <c r="BC70" s="25">
        <v>358681.01</v>
      </c>
      <c r="BD70" s="25">
        <v>0</v>
      </c>
      <c r="BE70" s="25">
        <v>0</v>
      </c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2476220.2599999998</v>
      </c>
      <c r="D72" s="32">
        <v>286315.21999999997</v>
      </c>
      <c r="E72" s="32">
        <v>0</v>
      </c>
      <c r="F72" s="32">
        <v>0</v>
      </c>
      <c r="G72" s="32">
        <v>0</v>
      </c>
      <c r="H72" s="32">
        <v>9823.4599999999991</v>
      </c>
      <c r="I72" s="32">
        <v>0</v>
      </c>
      <c r="J72" s="32">
        <v>0</v>
      </c>
      <c r="K72" s="32">
        <v>2429524.71</v>
      </c>
      <c r="L72" s="32">
        <v>7461806.7999999998</v>
      </c>
      <c r="M72" s="32">
        <v>10495526.449999999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100206.32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148190.6</v>
      </c>
      <c r="AR72" s="32">
        <v>0</v>
      </c>
      <c r="AS72" s="32">
        <v>26295076.670000002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3161.47</v>
      </c>
      <c r="AZ72" s="32">
        <v>0</v>
      </c>
      <c r="BA72" s="32">
        <v>5290534.83</v>
      </c>
      <c r="BB72" s="32">
        <v>0</v>
      </c>
      <c r="BC72" s="32">
        <v>0</v>
      </c>
      <c r="BD72" s="32">
        <v>0</v>
      </c>
      <c r="BE72" s="32">
        <v>0</v>
      </c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9954.75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  <c r="BD75" s="24">
        <v>56183.61</v>
      </c>
      <c r="BE75" s="24">
        <v>0</v>
      </c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2476220.2599999998</v>
      </c>
      <c r="D79" s="25">
        <v>286315.21999999997</v>
      </c>
      <c r="E79" s="25">
        <v>0</v>
      </c>
      <c r="F79" s="25">
        <v>0</v>
      </c>
      <c r="G79" s="25">
        <v>0</v>
      </c>
      <c r="H79" s="25">
        <v>9823.4599999999991</v>
      </c>
      <c r="I79" s="25">
        <v>0</v>
      </c>
      <c r="J79" s="25">
        <v>0</v>
      </c>
      <c r="K79" s="25">
        <v>2429524.71</v>
      </c>
      <c r="L79" s="25">
        <v>7461806.7999999998</v>
      </c>
      <c r="M79" s="25">
        <v>10495526.449999999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100206.32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148190.6</v>
      </c>
      <c r="AR79" s="25">
        <v>0</v>
      </c>
      <c r="AS79" s="25">
        <v>26305031.420000002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3161.47</v>
      </c>
      <c r="AZ79" s="25">
        <v>0</v>
      </c>
      <c r="BA79" s="25">
        <v>5290534.83</v>
      </c>
      <c r="BB79" s="25">
        <v>0</v>
      </c>
      <c r="BC79" s="25">
        <v>0</v>
      </c>
      <c r="BD79" s="25">
        <v>56183.61</v>
      </c>
      <c r="BE79" s="25">
        <v>0</v>
      </c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9.9999997764825821E-3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9.9999997764825821E-3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0</v>
      </c>
      <c r="AK80" s="27">
        <v>0</v>
      </c>
      <c r="AL80" s="27">
        <v>0</v>
      </c>
      <c r="AM80" s="27">
        <v>0</v>
      </c>
      <c r="AN80" s="27">
        <v>0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1.0000001639127731E-2</v>
      </c>
      <c r="D81" s="27">
        <v>-9.9999998928979039E-3</v>
      </c>
      <c r="E81" s="27">
        <v>0</v>
      </c>
      <c r="F81" s="27">
        <v>0</v>
      </c>
      <c r="G81" s="27">
        <v>1.0000000009313226E-2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9.9999979138374329E-3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G81" s="27">
        <v>0</v>
      </c>
      <c r="AH81" s="27">
        <v>0</v>
      </c>
      <c r="AI81" s="27">
        <v>0</v>
      </c>
      <c r="AJ81" s="27">
        <v>0</v>
      </c>
      <c r="AK81" s="27">
        <v>0</v>
      </c>
      <c r="AL81" s="27">
        <v>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9.9999997764825821E-3</v>
      </c>
      <c r="AW81" s="27">
        <v>0</v>
      </c>
      <c r="AX81" s="27">
        <v>0</v>
      </c>
      <c r="AY81" s="27">
        <v>1.0000000009313226E-2</v>
      </c>
      <c r="AZ81" s="27">
        <v>0</v>
      </c>
      <c r="BA81" s="27">
        <v>9.9999979138374329E-3</v>
      </c>
      <c r="BB81" s="27">
        <v>0</v>
      </c>
      <c r="BC81" s="27">
        <v>0</v>
      </c>
      <c r="BD81" s="27">
        <v>0</v>
      </c>
      <c r="BE81" s="27">
        <v>0</v>
      </c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27">
        <v>0</v>
      </c>
      <c r="AD87" s="27">
        <v>0</v>
      </c>
      <c r="AE87" s="27">
        <v>0</v>
      </c>
      <c r="AF87" s="27">
        <v>0</v>
      </c>
      <c r="AG87" s="27">
        <v>0</v>
      </c>
      <c r="AH87" s="27">
        <v>0</v>
      </c>
      <c r="AI87" s="27">
        <v>0</v>
      </c>
      <c r="AJ87" s="27">
        <v>0</v>
      </c>
      <c r="AK87" s="27">
        <v>0</v>
      </c>
      <c r="AL87" s="27">
        <v>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BE61">
    <cfRule type="cellIs" dxfId="82" priority="1" stopIfTrue="1" operator="notEqual">
      <formula>0</formula>
    </cfRule>
  </conditionalFormatting>
  <conditionalFormatting sqref="C85:BE145">
    <cfRule type="cellIs" dxfId="81" priority="5" stopIfTrue="1" operator="notEqual">
      <formula>0</formula>
    </cfRule>
  </conditionalFormatting>
  <conditionalFormatting sqref="C63:FH63 C65:FH65 C67:FH67 C69:FH69 C74:FH74 C76:FH76 C78:FH78">
    <cfRule type="cellIs" dxfId="80" priority="43" stopIfTrue="1" operator="greaterThan">
      <formula>0</formula>
    </cfRule>
  </conditionalFormatting>
  <conditionalFormatting sqref="C63:FH70">
    <cfRule type="cellIs" dxfId="79" priority="7" stopIfTrue="1" operator="notEqual">
      <formula>0</formula>
    </cfRule>
  </conditionalFormatting>
  <conditionalFormatting sqref="C72:FH73">
    <cfRule type="cellIs" dxfId="78" priority="10" stopIfTrue="1" operator="notEqual">
      <formula>0</formula>
    </cfRule>
  </conditionalFormatting>
  <conditionalFormatting sqref="C75:FH75">
    <cfRule type="cellIs" dxfId="77" priority="9" stopIfTrue="1" operator="notEqual">
      <formula>0</formula>
    </cfRule>
  </conditionalFormatting>
  <conditionalFormatting sqref="C77:FH77">
    <cfRule type="cellIs" dxfId="76" priority="8" stopIfTrue="1" operator="notEqual">
      <formula>0</formula>
    </cfRule>
  </conditionalFormatting>
  <conditionalFormatting sqref="C79:FH83">
    <cfRule type="cellIs" dxfId="75" priority="6" stopIfTrue="1" operator="notEqual">
      <formula>0</formula>
    </cfRule>
  </conditionalFormatting>
  <conditionalFormatting sqref="BF21:CG47">
    <cfRule type="cellIs" dxfId="74" priority="2467" stopIfTrue="1" operator="notEqual">
      <formula>0</formula>
    </cfRule>
  </conditionalFormatting>
  <conditionalFormatting sqref="BF51:CG61">
    <cfRule type="cellIs" dxfId="73" priority="2468" stopIfTrue="1" operator="notEqual">
      <formula>0</formula>
    </cfRule>
  </conditionalFormatting>
  <conditionalFormatting sqref="BF85:CG146">
    <cfRule type="cellIs" dxfId="72" priority="2471" stopIfTrue="1" operator="notEqual">
      <formula>0</formula>
    </cfRule>
  </conditionalFormatting>
  <conditionalFormatting sqref="CH21:FH61">
    <cfRule type="cellIs" dxfId="71" priority="2423" stopIfTrue="1" operator="notEqual">
      <formula>0</formula>
    </cfRule>
  </conditionalFormatting>
  <conditionalFormatting sqref="CH85:FH87">
    <cfRule type="cellIs" dxfId="70" priority="242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topLeftCell="AX1" zoomScale="90" zoomScaleNormal="90" workbookViewId="0">
      <selection activeCell="C2" sqref="C2:BE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547</v>
      </c>
      <c r="F2" s="4" t="s">
        <v>140</v>
      </c>
      <c r="G2" s="4" t="s">
        <v>158</v>
      </c>
      <c r="H2" s="4" t="s">
        <v>129</v>
      </c>
      <c r="I2" s="4" t="s">
        <v>141</v>
      </c>
      <c r="J2" s="4" t="s">
        <v>142</v>
      </c>
      <c r="K2" s="4" t="s">
        <v>125</v>
      </c>
      <c r="L2" s="4" t="s">
        <v>135</v>
      </c>
      <c r="M2" s="4" t="s">
        <v>143</v>
      </c>
      <c r="N2" s="4" t="s">
        <v>124</v>
      </c>
      <c r="O2" s="4" t="s">
        <v>517</v>
      </c>
      <c r="P2" s="4" t="s">
        <v>518</v>
      </c>
      <c r="Q2" s="4" t="s">
        <v>548</v>
      </c>
      <c r="R2" s="4" t="s">
        <v>549</v>
      </c>
      <c r="S2" s="4" t="s">
        <v>126</v>
      </c>
      <c r="T2" s="4" t="s">
        <v>127</v>
      </c>
      <c r="U2" s="4" t="s">
        <v>144</v>
      </c>
      <c r="V2" s="4" t="s">
        <v>145</v>
      </c>
      <c r="W2" s="4" t="s">
        <v>472</v>
      </c>
      <c r="X2" s="4" t="s">
        <v>138</v>
      </c>
      <c r="Y2" s="4" t="s">
        <v>146</v>
      </c>
      <c r="Z2" s="4" t="s">
        <v>130</v>
      </c>
      <c r="AA2" s="4" t="s">
        <v>139</v>
      </c>
      <c r="AB2" s="4" t="s">
        <v>217</v>
      </c>
      <c r="AC2" s="4" t="s">
        <v>128</v>
      </c>
      <c r="AD2" s="4" t="s">
        <v>147</v>
      </c>
      <c r="AE2" s="4" t="s">
        <v>221</v>
      </c>
      <c r="AF2" s="4" t="s">
        <v>203</v>
      </c>
      <c r="AG2" s="4" t="s">
        <v>148</v>
      </c>
      <c r="AH2" s="4" t="s">
        <v>263</v>
      </c>
      <c r="AI2" s="4" t="s">
        <v>149</v>
      </c>
      <c r="AJ2" s="4" t="s">
        <v>550</v>
      </c>
      <c r="AK2" s="4" t="s">
        <v>480</v>
      </c>
      <c r="AL2" s="4" t="s">
        <v>481</v>
      </c>
      <c r="AM2" s="4" t="s">
        <v>482</v>
      </c>
      <c r="AN2" s="4" t="s">
        <v>150</v>
      </c>
      <c r="AO2" s="4" t="s">
        <v>484</v>
      </c>
      <c r="AP2" s="4" t="s">
        <v>151</v>
      </c>
      <c r="AQ2" s="4" t="s">
        <v>136</v>
      </c>
      <c r="AR2" s="4" t="s">
        <v>483</v>
      </c>
      <c r="AS2" s="4" t="s">
        <v>131</v>
      </c>
      <c r="AT2" s="4" t="s">
        <v>152</v>
      </c>
      <c r="AU2" s="4" t="s">
        <v>235</v>
      </c>
      <c r="AV2" s="4" t="s">
        <v>237</v>
      </c>
      <c r="AW2" s="4" t="s">
        <v>232</v>
      </c>
      <c r="AX2" s="4" t="s">
        <v>137</v>
      </c>
      <c r="AY2" s="4" t="s">
        <v>153</v>
      </c>
      <c r="AZ2" s="4" t="s">
        <v>154</v>
      </c>
      <c r="BA2" s="4" t="s">
        <v>155</v>
      </c>
      <c r="BB2" s="4" t="s">
        <v>132</v>
      </c>
      <c r="BC2" s="4" t="s">
        <v>519</v>
      </c>
      <c r="BD2" s="4" t="s">
        <v>299</v>
      </c>
      <c r="BE2" s="4" t="s">
        <v>134</v>
      </c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545</v>
      </c>
      <c r="D3" s="7" t="s">
        <v>546</v>
      </c>
      <c r="E3" s="7" t="s">
        <v>551</v>
      </c>
      <c r="F3" s="7" t="s">
        <v>521</v>
      </c>
      <c r="G3" s="7" t="s">
        <v>522</v>
      </c>
      <c r="H3" s="7" t="s">
        <v>523</v>
      </c>
      <c r="I3" s="7" t="s">
        <v>552</v>
      </c>
      <c r="J3" s="7" t="s">
        <v>553</v>
      </c>
      <c r="K3" s="7" t="s">
        <v>524</v>
      </c>
      <c r="L3" s="7" t="s">
        <v>525</v>
      </c>
      <c r="M3" s="7" t="s">
        <v>526</v>
      </c>
      <c r="N3" s="7" t="s">
        <v>520</v>
      </c>
      <c r="O3" s="7" t="s">
        <v>527</v>
      </c>
      <c r="P3" s="7" t="s">
        <v>528</v>
      </c>
      <c r="Q3" s="7" t="s">
        <v>554</v>
      </c>
      <c r="R3" s="7" t="s">
        <v>555</v>
      </c>
      <c r="S3" s="7" t="s">
        <v>529</v>
      </c>
      <c r="T3" s="7" t="s">
        <v>530</v>
      </c>
      <c r="U3" s="7" t="s">
        <v>556</v>
      </c>
      <c r="V3" s="7" t="s">
        <v>531</v>
      </c>
      <c r="W3" s="7" t="s">
        <v>532</v>
      </c>
      <c r="X3" s="7" t="s">
        <v>557</v>
      </c>
      <c r="Y3" s="7" t="s">
        <v>533</v>
      </c>
      <c r="Z3" s="7" t="s">
        <v>534</v>
      </c>
      <c r="AA3" s="7" t="s">
        <v>558</v>
      </c>
      <c r="AB3" s="7" t="s">
        <v>559</v>
      </c>
      <c r="AC3" s="7" t="s">
        <v>535</v>
      </c>
      <c r="AD3" s="7" t="s">
        <v>560</v>
      </c>
      <c r="AE3" s="7" t="s">
        <v>561</v>
      </c>
      <c r="AF3" s="7" t="s">
        <v>562</v>
      </c>
      <c r="AG3" s="7" t="s">
        <v>563</v>
      </c>
      <c r="AH3" s="7" t="s">
        <v>564</v>
      </c>
      <c r="AI3" s="7" t="s">
        <v>565</v>
      </c>
      <c r="AJ3" s="7" t="s">
        <v>566</v>
      </c>
      <c r="AK3" s="7" t="s">
        <v>567</v>
      </c>
      <c r="AL3" s="7" t="s">
        <v>536</v>
      </c>
      <c r="AM3" s="7" t="s">
        <v>568</v>
      </c>
      <c r="AN3" s="7" t="s">
        <v>569</v>
      </c>
      <c r="AO3" s="7" t="s">
        <v>570</v>
      </c>
      <c r="AP3" s="7" t="s">
        <v>571</v>
      </c>
      <c r="AQ3" s="7" t="s">
        <v>572</v>
      </c>
      <c r="AR3" s="7" t="s">
        <v>573</v>
      </c>
      <c r="AS3" s="7" t="s">
        <v>537</v>
      </c>
      <c r="AT3" s="7" t="s">
        <v>538</v>
      </c>
      <c r="AU3" s="7" t="s">
        <v>539</v>
      </c>
      <c r="AV3" s="7" t="s">
        <v>540</v>
      </c>
      <c r="AW3" s="7" t="s">
        <v>574</v>
      </c>
      <c r="AX3" s="7" t="s">
        <v>541</v>
      </c>
      <c r="AY3" s="7" t="s">
        <v>575</v>
      </c>
      <c r="AZ3" s="7" t="s">
        <v>576</v>
      </c>
      <c r="BA3" s="7" t="s">
        <v>542</v>
      </c>
      <c r="BB3" s="7" t="s">
        <v>543</v>
      </c>
      <c r="BC3" s="7" t="s">
        <v>544</v>
      </c>
      <c r="BD3" s="7" t="s">
        <v>577</v>
      </c>
      <c r="BE3" s="7" t="s">
        <v>578</v>
      </c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45659</v>
      </c>
      <c r="D5" s="12">
        <v>45659</v>
      </c>
      <c r="E5" s="12">
        <v>45659</v>
      </c>
      <c r="F5" s="12">
        <v>45659</v>
      </c>
      <c r="G5" s="12">
        <v>45659</v>
      </c>
      <c r="H5" s="12">
        <v>45659</v>
      </c>
      <c r="I5" s="12">
        <v>45659</v>
      </c>
      <c r="J5" s="12">
        <v>45659</v>
      </c>
      <c r="K5" s="12">
        <v>45659</v>
      </c>
      <c r="L5" s="12">
        <v>45659</v>
      </c>
      <c r="M5" s="12">
        <v>45659</v>
      </c>
      <c r="N5" s="12">
        <v>45659</v>
      </c>
      <c r="O5" s="12">
        <v>45659</v>
      </c>
      <c r="P5" s="12">
        <v>45659</v>
      </c>
      <c r="Q5" s="12">
        <v>45659</v>
      </c>
      <c r="R5" s="12">
        <v>45659</v>
      </c>
      <c r="S5" s="12">
        <v>45659</v>
      </c>
      <c r="T5" s="12">
        <v>45659</v>
      </c>
      <c r="U5" s="12">
        <v>45659</v>
      </c>
      <c r="V5" s="12">
        <v>45659</v>
      </c>
      <c r="W5" s="12">
        <v>45659</v>
      </c>
      <c r="X5" s="12">
        <v>45659</v>
      </c>
      <c r="Y5" s="12">
        <v>45659</v>
      </c>
      <c r="Z5" s="12">
        <v>45659</v>
      </c>
      <c r="AA5" s="12">
        <v>45659</v>
      </c>
      <c r="AB5" s="12">
        <v>45659</v>
      </c>
      <c r="AC5" s="12">
        <v>45659</v>
      </c>
      <c r="AD5" s="12">
        <v>45659</v>
      </c>
      <c r="AE5" s="12">
        <v>45659</v>
      </c>
      <c r="AF5" s="12">
        <v>45659</v>
      </c>
      <c r="AG5" s="12">
        <v>45659</v>
      </c>
      <c r="AH5" s="12">
        <v>45659</v>
      </c>
      <c r="AI5" s="12">
        <v>45659</v>
      </c>
      <c r="AJ5" s="12">
        <v>45659</v>
      </c>
      <c r="AK5" s="12">
        <v>45659</v>
      </c>
      <c r="AL5" s="12">
        <v>45659</v>
      </c>
      <c r="AM5" s="12">
        <v>45659</v>
      </c>
      <c r="AN5" s="12">
        <v>45659</v>
      </c>
      <c r="AO5" s="12">
        <v>45659</v>
      </c>
      <c r="AP5" s="12">
        <v>45659</v>
      </c>
      <c r="AQ5" s="12">
        <v>45659</v>
      </c>
      <c r="AR5" s="12">
        <v>45659</v>
      </c>
      <c r="AS5" s="12">
        <v>45659</v>
      </c>
      <c r="AT5" s="12">
        <v>45659</v>
      </c>
      <c r="AU5" s="12">
        <v>45659</v>
      </c>
      <c r="AV5" s="12">
        <v>45659</v>
      </c>
      <c r="AW5" s="12">
        <v>45659</v>
      </c>
      <c r="AX5" s="12">
        <v>45659</v>
      </c>
      <c r="AY5" s="12">
        <v>45659</v>
      </c>
      <c r="AZ5" s="12">
        <v>45659</v>
      </c>
      <c r="BA5" s="12">
        <v>45659</v>
      </c>
      <c r="BB5" s="12">
        <v>45659</v>
      </c>
      <c r="BC5" s="12">
        <v>45659</v>
      </c>
      <c r="BD5" s="12">
        <v>45659</v>
      </c>
      <c r="BE5" s="12">
        <v>45659</v>
      </c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45659</v>
      </c>
      <c r="D6" s="12">
        <v>45659</v>
      </c>
      <c r="E6" s="12">
        <v>45659</v>
      </c>
      <c r="F6" s="12">
        <v>45659</v>
      </c>
      <c r="G6" s="12">
        <v>45659</v>
      </c>
      <c r="H6" s="12">
        <v>45659</v>
      </c>
      <c r="I6" s="12">
        <v>45659</v>
      </c>
      <c r="J6" s="12">
        <v>45659</v>
      </c>
      <c r="K6" s="12">
        <v>45659</v>
      </c>
      <c r="L6" s="12">
        <v>45659</v>
      </c>
      <c r="M6" s="12">
        <v>45659</v>
      </c>
      <c r="N6" s="12">
        <v>45659</v>
      </c>
      <c r="O6" s="12">
        <v>45659</v>
      </c>
      <c r="P6" s="12">
        <v>45659</v>
      </c>
      <c r="Q6" s="12">
        <v>45659</v>
      </c>
      <c r="R6" s="12">
        <v>45659</v>
      </c>
      <c r="S6" s="12">
        <v>45659</v>
      </c>
      <c r="T6" s="12">
        <v>45659</v>
      </c>
      <c r="U6" s="12">
        <v>45659</v>
      </c>
      <c r="V6" s="12">
        <v>45659</v>
      </c>
      <c r="W6" s="12">
        <v>45659</v>
      </c>
      <c r="X6" s="12">
        <v>45659</v>
      </c>
      <c r="Y6" s="12">
        <v>45659</v>
      </c>
      <c r="Z6" s="12">
        <v>45659</v>
      </c>
      <c r="AA6" s="12">
        <v>45659</v>
      </c>
      <c r="AB6" s="12">
        <v>45659</v>
      </c>
      <c r="AC6" s="12">
        <v>45659</v>
      </c>
      <c r="AD6" s="12">
        <v>45659</v>
      </c>
      <c r="AE6" s="12">
        <v>45659</v>
      </c>
      <c r="AF6" s="12">
        <v>45659</v>
      </c>
      <c r="AG6" s="12">
        <v>45659</v>
      </c>
      <c r="AH6" s="12">
        <v>45659</v>
      </c>
      <c r="AI6" s="12">
        <v>45659</v>
      </c>
      <c r="AJ6" s="12">
        <v>45659</v>
      </c>
      <c r="AK6" s="12">
        <v>45659</v>
      </c>
      <c r="AL6" s="12">
        <v>45659</v>
      </c>
      <c r="AM6" s="12">
        <v>45659</v>
      </c>
      <c r="AN6" s="12">
        <v>45659</v>
      </c>
      <c r="AO6" s="12">
        <v>45659</v>
      </c>
      <c r="AP6" s="12">
        <v>45659</v>
      </c>
      <c r="AQ6" s="12">
        <v>45659</v>
      </c>
      <c r="AR6" s="12">
        <v>45659</v>
      </c>
      <c r="AS6" s="12">
        <v>45659</v>
      </c>
      <c r="AT6" s="12">
        <v>45659</v>
      </c>
      <c r="AU6" s="12">
        <v>45659</v>
      </c>
      <c r="AV6" s="12">
        <v>45659</v>
      </c>
      <c r="AW6" s="12">
        <v>45659</v>
      </c>
      <c r="AX6" s="12">
        <v>45659</v>
      </c>
      <c r="AY6" s="12">
        <v>45659</v>
      </c>
      <c r="AZ6" s="12">
        <v>45659</v>
      </c>
      <c r="BA6" s="12">
        <v>45659</v>
      </c>
      <c r="BB6" s="12">
        <v>45659</v>
      </c>
      <c r="BC6" s="12">
        <v>45659</v>
      </c>
      <c r="BD6" s="12">
        <v>45659</v>
      </c>
      <c r="BE6" s="12">
        <v>45659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9.0540253368550008E-3</v>
      </c>
      <c r="D8" s="50">
        <v>6.7155315113757762E-3</v>
      </c>
      <c r="E8" s="50">
        <v>0</v>
      </c>
      <c r="F8" s="50">
        <v>0</v>
      </c>
      <c r="G8" s="50">
        <v>3.9937237965779306E-3</v>
      </c>
      <c r="H8" s="50">
        <v>7.4084490206573431E-3</v>
      </c>
      <c r="I8" s="50">
        <v>0</v>
      </c>
      <c r="J8" s="50">
        <v>0</v>
      </c>
      <c r="K8" s="50">
        <v>3.6911319522296006E-3</v>
      </c>
      <c r="L8" s="50">
        <v>1.6591573682368983E-2</v>
      </c>
      <c r="M8" s="50">
        <v>1.2880461680687266E-2</v>
      </c>
      <c r="N8" s="50">
        <v>1.0105409232227698E-2</v>
      </c>
      <c r="O8" s="50">
        <v>1.188330595328641E-2</v>
      </c>
      <c r="P8" s="50">
        <v>1.0497386307410235E-2</v>
      </c>
      <c r="Q8" s="50">
        <v>1.0716105512768647E-2</v>
      </c>
      <c r="R8" s="50">
        <v>1.2170846216833668E-2</v>
      </c>
      <c r="S8" s="50">
        <v>1.1235967035685619E-2</v>
      </c>
      <c r="T8" s="50">
        <v>1.0544467183448356E-2</v>
      </c>
      <c r="U8" s="50">
        <v>0</v>
      </c>
      <c r="V8" s="50">
        <v>7.7546698683913914E-3</v>
      </c>
      <c r="W8" s="50">
        <v>8.4409969541554605E-3</v>
      </c>
      <c r="X8" s="50">
        <v>1.8580478364697218E-2</v>
      </c>
      <c r="Y8" s="50">
        <v>5.2082951796214184E-3</v>
      </c>
      <c r="Z8" s="50">
        <v>4.8378482744094054E-3</v>
      </c>
      <c r="AA8" s="50">
        <v>0</v>
      </c>
      <c r="AB8" s="50">
        <v>0</v>
      </c>
      <c r="AC8" s="50">
        <v>8.0673355263304655E-3</v>
      </c>
      <c r="AD8" s="50">
        <v>0</v>
      </c>
      <c r="AE8" s="50">
        <v>0</v>
      </c>
      <c r="AF8" s="50">
        <v>0</v>
      </c>
      <c r="AG8" s="50">
        <v>0</v>
      </c>
      <c r="AH8" s="50">
        <v>1.6019762224781808E-2</v>
      </c>
      <c r="AI8" s="50">
        <v>0</v>
      </c>
      <c r="AJ8" s="50">
        <v>0</v>
      </c>
      <c r="AK8" s="50">
        <v>1.5859650030506059E-2</v>
      </c>
      <c r="AL8" s="50">
        <v>3.0681138738275424E-2</v>
      </c>
      <c r="AM8" s="50">
        <v>1.9075797069136622E-2</v>
      </c>
      <c r="AN8" s="50">
        <v>0</v>
      </c>
      <c r="AO8" s="50">
        <v>0</v>
      </c>
      <c r="AP8" s="50">
        <v>0</v>
      </c>
      <c r="AQ8" s="50">
        <v>6.2414201233591217E-3</v>
      </c>
      <c r="AR8" s="50">
        <v>0</v>
      </c>
      <c r="AS8" s="50">
        <v>1.9994673955352947E-2</v>
      </c>
      <c r="AT8" s="50">
        <v>8.3072702879405259E-3</v>
      </c>
      <c r="AU8" s="50">
        <v>4.995426666465139E-3</v>
      </c>
      <c r="AV8" s="50">
        <v>6.3784002489511143E-3</v>
      </c>
      <c r="AW8" s="50">
        <v>0</v>
      </c>
      <c r="AX8" s="50">
        <v>7.5714600311806365E-3</v>
      </c>
      <c r="AY8" s="50">
        <v>1.486065691953298E-3</v>
      </c>
      <c r="AZ8" s="50">
        <v>0</v>
      </c>
      <c r="BA8" s="50">
        <v>2.1100696195978506E-2</v>
      </c>
      <c r="BB8" s="50">
        <v>5.247923528554084E-3</v>
      </c>
      <c r="BC8" s="50">
        <v>6.6143142565038681E-3</v>
      </c>
      <c r="BD8" s="50">
        <v>4.931800549714707E-4</v>
      </c>
      <c r="BE8" s="50">
        <v>8.4254401205357925E-3</v>
      </c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698348637.73380005</v>
      </c>
      <c r="D9" s="13">
        <v>107670700.19329999</v>
      </c>
      <c r="E9" s="13">
        <v>1372797732.7042</v>
      </c>
      <c r="F9" s="13">
        <v>1273786201.3345001</v>
      </c>
      <c r="G9" s="13">
        <v>236671051.41569999</v>
      </c>
      <c r="H9" s="13">
        <v>2628590871.8140998</v>
      </c>
      <c r="I9" s="13">
        <v>1799908985.5062001</v>
      </c>
      <c r="J9" s="13">
        <v>718593344.60479999</v>
      </c>
      <c r="K9" s="13">
        <v>1027541648.2223001</v>
      </c>
      <c r="L9" s="13">
        <v>1308269391.1709001</v>
      </c>
      <c r="M9" s="13">
        <v>3205173945.1156998</v>
      </c>
      <c r="N9" s="13">
        <v>107262656.5724</v>
      </c>
      <c r="O9" s="13">
        <v>939446577.73559999</v>
      </c>
      <c r="P9" s="13">
        <v>1928094757.8076999</v>
      </c>
      <c r="Q9" s="13">
        <v>1917483772.9542999</v>
      </c>
      <c r="R9" s="13">
        <v>921744914.04579997</v>
      </c>
      <c r="S9" s="13">
        <v>1858533921.7957001</v>
      </c>
      <c r="T9" s="13">
        <v>3779153959.7705998</v>
      </c>
      <c r="U9" s="13">
        <v>124666364.564</v>
      </c>
      <c r="V9" s="13">
        <v>200243830.66639999</v>
      </c>
      <c r="W9" s="13">
        <v>1849783633.9477999</v>
      </c>
      <c r="X9" s="13">
        <v>1123029482.365</v>
      </c>
      <c r="Y9" s="13">
        <v>2386352729.8972001</v>
      </c>
      <c r="Z9" s="13">
        <v>2333287844.0422001</v>
      </c>
      <c r="AA9" s="13">
        <v>611702793.39830005</v>
      </c>
      <c r="AB9" s="13">
        <v>1143668573.4217999</v>
      </c>
      <c r="AC9" s="13">
        <v>899172366.92639995</v>
      </c>
      <c r="AD9" s="13">
        <v>1260336081.3480999</v>
      </c>
      <c r="AE9" s="13">
        <v>178442685.38929999</v>
      </c>
      <c r="AF9" s="13">
        <v>308611755.34369999</v>
      </c>
      <c r="AG9" s="13">
        <v>1236634120.4368</v>
      </c>
      <c r="AH9" s="13">
        <v>1560001134.1829</v>
      </c>
      <c r="AI9" s="13">
        <v>1958679979.3334999</v>
      </c>
      <c r="AJ9" s="13">
        <v>295771106.36790001</v>
      </c>
      <c r="AK9" s="13">
        <v>2848168007.0565</v>
      </c>
      <c r="AL9" s="13">
        <v>181044121.51660001</v>
      </c>
      <c r="AM9" s="13">
        <v>90363620.128299996</v>
      </c>
      <c r="AN9" s="13">
        <v>4544716660.0302</v>
      </c>
      <c r="AO9" s="13">
        <v>234689979.67469999</v>
      </c>
      <c r="AP9" s="13">
        <v>244900395.44510001</v>
      </c>
      <c r="AQ9" s="13">
        <v>1407651514.6157999</v>
      </c>
      <c r="AR9" s="13">
        <v>27865748.392000001</v>
      </c>
      <c r="AS9" s="13">
        <v>3928829501.5668001</v>
      </c>
      <c r="AT9" s="13">
        <v>778021548.11099994</v>
      </c>
      <c r="AU9" s="13">
        <v>484356290.5733</v>
      </c>
      <c r="AV9" s="13">
        <v>659239788.32959998</v>
      </c>
      <c r="AW9" s="13">
        <v>650811983.77929997</v>
      </c>
      <c r="AX9" s="13">
        <v>3111016421.2709999</v>
      </c>
      <c r="AY9" s="13">
        <v>466048320.57569999</v>
      </c>
      <c r="AZ9" s="13">
        <v>218865154.01300001</v>
      </c>
      <c r="BA9" s="13">
        <v>628050293.5503</v>
      </c>
      <c r="BB9" s="13">
        <v>401383773.70380002</v>
      </c>
      <c r="BC9" s="13">
        <v>400762746.85519999</v>
      </c>
      <c r="BD9" s="13">
        <v>81438329.865799993</v>
      </c>
      <c r="BE9" s="13">
        <v>412424083.52420002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6322866.2599999998</v>
      </c>
      <c r="D10" s="15">
        <v>723065.98</v>
      </c>
      <c r="E10" s="15">
        <v>0</v>
      </c>
      <c r="F10" s="15">
        <v>0</v>
      </c>
      <c r="G10" s="15">
        <v>945198.81</v>
      </c>
      <c r="H10" s="15">
        <v>19473781.469999999</v>
      </c>
      <c r="I10" s="15">
        <v>0</v>
      </c>
      <c r="J10" s="15">
        <v>0</v>
      </c>
      <c r="K10" s="15">
        <v>3792791.81</v>
      </c>
      <c r="L10" s="15">
        <v>21706248</v>
      </c>
      <c r="M10" s="15">
        <v>41284120.18</v>
      </c>
      <c r="N10" s="15">
        <v>1083933.04</v>
      </c>
      <c r="O10" s="15">
        <v>11163731.109999999</v>
      </c>
      <c r="P10" s="15">
        <v>20239955.510000002</v>
      </c>
      <c r="Q10" s="15">
        <v>20547958.43</v>
      </c>
      <c r="R10" s="15">
        <v>11218415.6</v>
      </c>
      <c r="S10" s="15">
        <v>20882425.879999999</v>
      </c>
      <c r="T10" s="15">
        <v>39849164.909999996</v>
      </c>
      <c r="U10" s="15">
        <v>0</v>
      </c>
      <c r="V10" s="15">
        <v>1552824.8</v>
      </c>
      <c r="W10" s="15">
        <v>15614018.02</v>
      </c>
      <c r="X10" s="15">
        <v>20866425</v>
      </c>
      <c r="Y10" s="15">
        <v>12428829.42</v>
      </c>
      <c r="Z10" s="15">
        <v>11288092.57</v>
      </c>
      <c r="AA10" s="15">
        <v>0</v>
      </c>
      <c r="AB10" s="15">
        <v>0</v>
      </c>
      <c r="AC10" s="15">
        <v>7253925.1799999997</v>
      </c>
      <c r="AD10" s="15">
        <v>0</v>
      </c>
      <c r="AE10" s="15">
        <v>0</v>
      </c>
      <c r="AF10" s="15">
        <v>0</v>
      </c>
      <c r="AG10" s="15">
        <v>0</v>
      </c>
      <c r="AH10" s="15">
        <v>24990847.239999998</v>
      </c>
      <c r="AI10" s="15">
        <v>0</v>
      </c>
      <c r="AJ10" s="15">
        <v>0</v>
      </c>
      <c r="AK10" s="15">
        <v>45170947.82</v>
      </c>
      <c r="AL10" s="15">
        <v>5554639.8099999996</v>
      </c>
      <c r="AM10" s="15">
        <v>1723758.08</v>
      </c>
      <c r="AN10" s="15">
        <v>0</v>
      </c>
      <c r="AO10" s="15">
        <v>0</v>
      </c>
      <c r="AP10" s="15">
        <v>0</v>
      </c>
      <c r="AQ10" s="15">
        <v>8785744.4900000002</v>
      </c>
      <c r="AR10" s="15">
        <v>0</v>
      </c>
      <c r="AS10" s="15">
        <v>78555664.909999996</v>
      </c>
      <c r="AT10" s="15">
        <v>6463235.29</v>
      </c>
      <c r="AU10" s="15">
        <v>2419566.33</v>
      </c>
      <c r="AV10" s="15">
        <v>4204895.2300000004</v>
      </c>
      <c r="AW10" s="15">
        <v>0</v>
      </c>
      <c r="AX10" s="15">
        <v>23554936.489999998</v>
      </c>
      <c r="AY10" s="15">
        <v>692578.42</v>
      </c>
      <c r="AZ10" s="15">
        <v>0</v>
      </c>
      <c r="BA10" s="15">
        <v>13252298.439999999</v>
      </c>
      <c r="BB10" s="15">
        <v>2106431.35</v>
      </c>
      <c r="BC10" s="15">
        <v>2650770.75</v>
      </c>
      <c r="BD10" s="15">
        <v>40163.760000000002</v>
      </c>
      <c r="BE10" s="15">
        <v>3474854.42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6322866.2599999998</v>
      </c>
      <c r="D11" s="15">
        <v>723065.98</v>
      </c>
      <c r="E11" s="15">
        <v>0</v>
      </c>
      <c r="F11" s="15">
        <v>0</v>
      </c>
      <c r="G11" s="15">
        <v>945198.81</v>
      </c>
      <c r="H11" s="15">
        <v>19473781.469999999</v>
      </c>
      <c r="I11" s="15">
        <v>0</v>
      </c>
      <c r="J11" s="15">
        <v>0</v>
      </c>
      <c r="K11" s="15">
        <v>3792791.81</v>
      </c>
      <c r="L11" s="15">
        <v>21706248</v>
      </c>
      <c r="M11" s="15">
        <v>41284120.18</v>
      </c>
      <c r="N11" s="15">
        <v>1083933.04</v>
      </c>
      <c r="O11" s="15">
        <v>11163731.109999999</v>
      </c>
      <c r="P11" s="15">
        <v>20239955.510000002</v>
      </c>
      <c r="Q11" s="15">
        <v>20547958.43</v>
      </c>
      <c r="R11" s="15">
        <v>11218415.6</v>
      </c>
      <c r="S11" s="15">
        <v>20882425.879999999</v>
      </c>
      <c r="T11" s="15">
        <v>39849164.909999996</v>
      </c>
      <c r="U11" s="15">
        <v>0</v>
      </c>
      <c r="V11" s="15">
        <v>1552824.8</v>
      </c>
      <c r="W11" s="15">
        <v>15614018.02</v>
      </c>
      <c r="X11" s="15">
        <v>20866425</v>
      </c>
      <c r="Y11" s="15">
        <v>12428829.42</v>
      </c>
      <c r="Z11" s="15">
        <v>11288092.57</v>
      </c>
      <c r="AA11" s="15">
        <v>0</v>
      </c>
      <c r="AB11" s="15">
        <v>0</v>
      </c>
      <c r="AC11" s="15">
        <v>7253925.1799999997</v>
      </c>
      <c r="AD11" s="15">
        <v>0</v>
      </c>
      <c r="AE11" s="15">
        <v>0</v>
      </c>
      <c r="AF11" s="15">
        <v>0</v>
      </c>
      <c r="AG11" s="15">
        <v>0</v>
      </c>
      <c r="AH11" s="15">
        <v>24990847.239999998</v>
      </c>
      <c r="AI11" s="15">
        <v>0</v>
      </c>
      <c r="AJ11" s="15">
        <v>0</v>
      </c>
      <c r="AK11" s="15">
        <v>45170947.82</v>
      </c>
      <c r="AL11" s="15">
        <v>5554639.8099999996</v>
      </c>
      <c r="AM11" s="15">
        <v>1723758.08</v>
      </c>
      <c r="AN11" s="15">
        <v>0</v>
      </c>
      <c r="AO11" s="15">
        <v>0</v>
      </c>
      <c r="AP11" s="15">
        <v>0</v>
      </c>
      <c r="AQ11" s="15">
        <v>8785744.4900000002</v>
      </c>
      <c r="AR11" s="15">
        <v>0</v>
      </c>
      <c r="AS11" s="15">
        <v>78555664.909999996</v>
      </c>
      <c r="AT11" s="15">
        <v>6463235.29</v>
      </c>
      <c r="AU11" s="15">
        <v>2419566.33</v>
      </c>
      <c r="AV11" s="15">
        <v>4204895.2300000004</v>
      </c>
      <c r="AW11" s="15">
        <v>0</v>
      </c>
      <c r="AX11" s="15">
        <v>23554936.489999998</v>
      </c>
      <c r="AY11" s="15">
        <v>692578.42</v>
      </c>
      <c r="AZ11" s="15">
        <v>0</v>
      </c>
      <c r="BA11" s="15">
        <v>13252298.439999999</v>
      </c>
      <c r="BB11" s="15">
        <v>2106431.35</v>
      </c>
      <c r="BC11" s="15">
        <v>2650770.75</v>
      </c>
      <c r="BD11" s="15">
        <v>40163.760000000002</v>
      </c>
      <c r="BE11" s="15">
        <v>3474854.42</v>
      </c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16618.86</v>
      </c>
      <c r="D12" s="15">
        <v>3834.26</v>
      </c>
      <c r="E12" s="15">
        <v>0</v>
      </c>
      <c r="F12" s="15">
        <v>0</v>
      </c>
      <c r="G12" s="15">
        <v>0</v>
      </c>
      <c r="H12" s="15">
        <v>1243903.01</v>
      </c>
      <c r="I12" s="15">
        <v>0</v>
      </c>
      <c r="J12" s="15">
        <v>0</v>
      </c>
      <c r="K12" s="15">
        <v>179659.96</v>
      </c>
      <c r="L12" s="15">
        <v>18772.830000000002</v>
      </c>
      <c r="M12" s="15">
        <v>110614.28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15802.61</v>
      </c>
      <c r="W12" s="15">
        <v>0</v>
      </c>
      <c r="X12" s="15">
        <v>569474.57999999996</v>
      </c>
      <c r="Y12" s="15">
        <v>2520398.2999999998</v>
      </c>
      <c r="Z12" s="15">
        <v>1646966.24</v>
      </c>
      <c r="AA12" s="15">
        <v>0</v>
      </c>
      <c r="AB12" s="15">
        <v>0</v>
      </c>
      <c r="AC12" s="15">
        <v>1153754.53</v>
      </c>
      <c r="AD12" s="15">
        <v>0</v>
      </c>
      <c r="AE12" s="15">
        <v>0</v>
      </c>
      <c r="AF12" s="15">
        <v>0</v>
      </c>
      <c r="AG12" s="15">
        <v>0</v>
      </c>
      <c r="AH12" s="15">
        <v>841240.44</v>
      </c>
      <c r="AI12" s="15">
        <v>0</v>
      </c>
      <c r="AJ12" s="15">
        <v>0</v>
      </c>
      <c r="AK12" s="15">
        <v>781140.47</v>
      </c>
      <c r="AL12" s="15">
        <v>738090.78</v>
      </c>
      <c r="AM12" s="15">
        <v>0</v>
      </c>
      <c r="AN12" s="15">
        <v>0</v>
      </c>
      <c r="AO12" s="15">
        <v>0</v>
      </c>
      <c r="AP12" s="15">
        <v>0</v>
      </c>
      <c r="AQ12" s="15">
        <v>1263492.6499999999</v>
      </c>
      <c r="AR12" s="15">
        <v>0</v>
      </c>
      <c r="AS12" s="15">
        <v>104115.86</v>
      </c>
      <c r="AT12" s="15">
        <v>0</v>
      </c>
      <c r="AU12" s="15">
        <v>0</v>
      </c>
      <c r="AV12" s="15">
        <v>0</v>
      </c>
      <c r="AW12" s="15">
        <v>0</v>
      </c>
      <c r="AX12" s="15">
        <v>3387828.45</v>
      </c>
      <c r="AY12" s="15">
        <v>354209.81</v>
      </c>
      <c r="AZ12" s="15">
        <v>0</v>
      </c>
      <c r="BA12" s="15">
        <v>200484.45</v>
      </c>
      <c r="BB12" s="15">
        <v>358681.01</v>
      </c>
      <c r="BC12" s="15">
        <v>358681.01</v>
      </c>
      <c r="BD12" s="15">
        <v>0</v>
      </c>
      <c r="BE12" s="15">
        <v>0</v>
      </c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2476220.2599999998</v>
      </c>
      <c r="D13" s="15">
        <v>286315.21999999997</v>
      </c>
      <c r="E13" s="15">
        <v>0</v>
      </c>
      <c r="F13" s="15">
        <v>0</v>
      </c>
      <c r="G13" s="15">
        <v>0</v>
      </c>
      <c r="H13" s="15">
        <v>9823.4599999999991</v>
      </c>
      <c r="I13" s="15">
        <v>0</v>
      </c>
      <c r="J13" s="15">
        <v>0</v>
      </c>
      <c r="K13" s="15">
        <v>2429524.71</v>
      </c>
      <c r="L13" s="15">
        <v>7461806.7999999998</v>
      </c>
      <c r="M13" s="15">
        <v>10495526.449999999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100206.32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148190.6</v>
      </c>
      <c r="AR13" s="15">
        <v>0</v>
      </c>
      <c r="AS13" s="15">
        <v>26305031.420000002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3161.47</v>
      </c>
      <c r="AZ13" s="15">
        <v>0</v>
      </c>
      <c r="BA13" s="15">
        <v>5290534.83</v>
      </c>
      <c r="BB13" s="15">
        <v>0</v>
      </c>
      <c r="BC13" s="15">
        <v>0</v>
      </c>
      <c r="BD13" s="15">
        <v>56183.61</v>
      </c>
      <c r="BE13" s="15">
        <v>0</v>
      </c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3.5020612629563984E-2</v>
      </c>
      <c r="D21" s="42">
        <f>IFERROR('Summary ($)'!D21/'Summary ($)'!D$10,0)</f>
        <v>5.6900450495541224E-2</v>
      </c>
      <c r="E21" s="42">
        <f>IFERROR('Summary ($)'!E21/'Summary ($)'!E$10,0)</f>
        <v>0</v>
      </c>
      <c r="F21" s="42">
        <f>IFERROR('Summary ($)'!F21/'Summary ($)'!F$10,0)</f>
        <v>0</v>
      </c>
      <c r="G21" s="42">
        <f>IFERROR('Summary ($)'!G21/'Summary ($)'!G$10,0)</f>
        <v>0.10741368792032227</v>
      </c>
      <c r="H21" s="42">
        <f>IFERROR('Summary ($)'!H21/'Summary ($)'!H$10,0)</f>
        <v>2.3478261821123333E-2</v>
      </c>
      <c r="I21" s="42">
        <f>IFERROR('Summary ($)'!I21/'Summary ($)'!I$10,0)</f>
        <v>0</v>
      </c>
      <c r="J21" s="42">
        <f>IFERROR('Summary ($)'!J21/'Summary ($)'!J$10,0)</f>
        <v>0</v>
      </c>
      <c r="K21" s="42">
        <f>IFERROR('Summary ($)'!K21/'Summary ($)'!K$10,0)</f>
        <v>8.4492330729853585E-2</v>
      </c>
      <c r="L21" s="42">
        <f>IFERROR('Summary ($)'!L21/'Summary ($)'!L$10,0)</f>
        <v>4.7251031131681533E-3</v>
      </c>
      <c r="M21" s="42">
        <f>IFERROR('Summary ($)'!M21/'Summary ($)'!M$10,0)</f>
        <v>5.234962330738957E-2</v>
      </c>
      <c r="N21" s="42">
        <f>IFERROR('Summary ($)'!N21/'Summary ($)'!N$10,0)</f>
        <v>0.9854048456720168</v>
      </c>
      <c r="O21" s="42">
        <f>IFERROR('Summary ($)'!O21/'Summary ($)'!O$10,0)</f>
        <v>1</v>
      </c>
      <c r="P21" s="42">
        <f>IFERROR('Summary ($)'!P21/'Summary ($)'!P$10,0)</f>
        <v>0.97890972636826701</v>
      </c>
      <c r="Q21" s="42">
        <f>IFERROR('Summary ($)'!Q21/'Summary ($)'!Q$10,0)</f>
        <v>0.98706380875231314</v>
      </c>
      <c r="R21" s="42">
        <f>IFERROR('Summary ($)'!R21/'Summary ($)'!R$10,0)</f>
        <v>0.98695386539254271</v>
      </c>
      <c r="S21" s="42">
        <f>IFERROR('Summary ($)'!S21/'Summary ($)'!S$10,0)</f>
        <v>0.99263741574453523</v>
      </c>
      <c r="T21" s="42">
        <f>IFERROR('Summary ($)'!T21/'Summary ($)'!T$10,0)</f>
        <v>0.9831197757463872</v>
      </c>
      <c r="U21" s="42">
        <f>IFERROR('Summary ($)'!U21/'Summary ($)'!U$10,0)</f>
        <v>0</v>
      </c>
      <c r="V21" s="42">
        <f>IFERROR('Summary ($)'!V21/'Summary ($)'!V$10,0)</f>
        <v>3.7786877180220205E-3</v>
      </c>
      <c r="W21" s="42">
        <f>IFERROR('Summary ($)'!W21/'Summary ($)'!W$10,0)</f>
        <v>0.19279430484479484</v>
      </c>
      <c r="X21" s="42">
        <f>IFERROR('Summary ($)'!X21/'Summary ($)'!X$10,0)</f>
        <v>2.5147599552870223E-3</v>
      </c>
      <c r="Y21" s="42">
        <f>IFERROR('Summary ($)'!Y21/'Summary ($)'!Y$10,0)</f>
        <v>1.7696197491139112E-2</v>
      </c>
      <c r="Z21" s="42">
        <f>IFERROR('Summary ($)'!Z21/'Summary ($)'!Z$10,0)</f>
        <v>8.9746189953507794E-3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9.7511138100820627E-3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9.975819011088477E-2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4.3089403342964877E-2</v>
      </c>
      <c r="AL21" s="42">
        <f>IFERROR('Summary ($)'!AL21/'Summary ($)'!AL$10,0)</f>
        <v>8.6320270332704077E-2</v>
      </c>
      <c r="AM21" s="42">
        <f>IFERROR('Summary ($)'!AM21/'Summary ($)'!AM$10,0)</f>
        <v>6.2864685745229396E-2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8.4236059999509491E-3</v>
      </c>
      <c r="AR21" s="42">
        <f>IFERROR('Summary ($)'!AR21/'Summary ($)'!AR$10,0)</f>
        <v>0</v>
      </c>
      <c r="AS21" s="42">
        <f>IFERROR('Summary ($)'!AS21/'Summary ($)'!AS$10,0)</f>
        <v>1.6444506344386562E-2</v>
      </c>
      <c r="AT21" s="42">
        <f>IFERROR('Summary ($)'!AT21/'Summary ($)'!AT$10,0)</f>
        <v>1.7889330159292404E-2</v>
      </c>
      <c r="AU21" s="42">
        <f>IFERROR('Summary ($)'!AU21/'Summary ($)'!AU$10,0)</f>
        <v>2.7875730937287423E-2</v>
      </c>
      <c r="AV21" s="42">
        <f>IFERROR('Summary ($)'!AV21/'Summary ($)'!AV$10,0)</f>
        <v>1.6961492759951596E-2</v>
      </c>
      <c r="AW21" s="42">
        <f>IFERROR('Summary ($)'!AW21/'Summary ($)'!AW$10,0)</f>
        <v>0</v>
      </c>
      <c r="AX21" s="42">
        <f>IFERROR('Summary ($)'!AX21/'Summary ($)'!AX$10,0)</f>
        <v>8.2910858232587842E-3</v>
      </c>
      <c r="AY21" s="42">
        <f>IFERROR('Summary ($)'!AY21/'Summary ($)'!AY$10,0)</f>
        <v>9.9676524717590823E-2</v>
      </c>
      <c r="AZ21" s="42">
        <f>IFERROR('Summary ($)'!AZ21/'Summary ($)'!AZ$10,0)</f>
        <v>0</v>
      </c>
      <c r="BA21" s="42">
        <f>IFERROR('Summary ($)'!BA21/'Summary ($)'!BA$10,0)</f>
        <v>3.0059346444962796E-2</v>
      </c>
      <c r="BB21" s="42">
        <f>IFERROR('Summary ($)'!BB21/'Summary ($)'!BB$10,0)</f>
        <v>1.2880842283324354E-2</v>
      </c>
      <c r="BC21" s="42">
        <f>IFERROR('Summary ($)'!BC21/'Summary ($)'!BC$10,0)</f>
        <v>7.0849959393885721E-4</v>
      </c>
      <c r="BD21" s="42">
        <f>IFERROR('Summary ($)'!BD21/'Summary ($)'!BD$10,0)</f>
        <v>0.82578548422757236</v>
      </c>
      <c r="BE21" s="42">
        <f>IFERROR('Summary ($)'!BE21/'Summary ($)'!BE$10,0)</f>
        <v>3.4198946383486188E-2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4.498327524489322E-2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0.19039853186137221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0.67077380029860068</v>
      </c>
      <c r="D23" s="42">
        <f>IFERROR('Summary ($)'!D23/'Summary ($)'!D$10,0)</f>
        <v>0.58542444494484447</v>
      </c>
      <c r="E23" s="42">
        <f>IFERROR('Summary ($)'!E23/'Summary ($)'!E$10,0)</f>
        <v>0</v>
      </c>
      <c r="F23" s="42">
        <f>IFERROR('Summary ($)'!F23/'Summary ($)'!F$10,0)</f>
        <v>0</v>
      </c>
      <c r="G23" s="42">
        <f>IFERROR('Summary ($)'!G23/'Summary ($)'!G$10,0)</f>
        <v>0.17246865767848354</v>
      </c>
      <c r="H23" s="42">
        <f>IFERROR('Summary ($)'!H23/'Summary ($)'!H$10,0)</f>
        <v>1.1562844142360606E-3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0.53845085950024763</v>
      </c>
      <c r="L23" s="42">
        <f>IFERROR('Summary ($)'!L23/'Summary ($)'!L$10,0)</f>
        <v>0.79546165141022984</v>
      </c>
      <c r="M23" s="42">
        <f>IFERROR('Summary ($)'!M23/'Summary ($)'!M$10,0)</f>
        <v>0.58880732819337511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1.4433042776775278E-2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2.7804794023912512E-3</v>
      </c>
      <c r="AL23" s="42">
        <f>IFERROR('Summary ($)'!AL23/'Summary ($)'!AL$10,0)</f>
        <v>0</v>
      </c>
      <c r="AM23" s="42">
        <f>IFERROR('Summary ($)'!AM23/'Summary ($)'!AM$10,0)</f>
        <v>7.0280070855418403E-2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1.9781016873164269E-2</v>
      </c>
      <c r="AR23" s="42">
        <f>IFERROR('Summary ($)'!AR23/'Summary ($)'!AR$10,0)</f>
        <v>0</v>
      </c>
      <c r="AS23" s="42">
        <f>IFERROR('Summary ($)'!AS23/'Summary ($)'!AS$10,0)</f>
        <v>0.7366755536510422</v>
      </c>
      <c r="AT23" s="42">
        <f>IFERROR('Summary ($)'!AT23/'Summary ($)'!AT$10,0)</f>
        <v>0</v>
      </c>
      <c r="AU23" s="42">
        <f>IFERROR('Summary ($)'!AU23/'Summary ($)'!AU$10,0)</f>
        <v>4.3068709755107234E-3</v>
      </c>
      <c r="AV23" s="42">
        <f>IFERROR('Summary ($)'!AV23/'Summary ($)'!AV$10,0)</f>
        <v>3.9487214524486494E-3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2.2641623745654677E-3</v>
      </c>
      <c r="AZ23" s="42">
        <f>IFERROR('Summary ($)'!AZ23/'Summary ($)'!AZ$10,0)</f>
        <v>0</v>
      </c>
      <c r="BA23" s="42">
        <f>IFERROR('Summary ($)'!BA23/'Summary ($)'!BA$10,0)</f>
        <v>0.7042282123552901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2.6070796569402688E-2</v>
      </c>
      <c r="D24" s="42">
        <f>IFERROR('Summary ($)'!D24/'Summary ($)'!D$10,0)</f>
        <v>2.4599898891661309E-2</v>
      </c>
      <c r="E24" s="42">
        <f>IFERROR('Summary ($)'!E24/'Summary ($)'!E$10,0)</f>
        <v>0</v>
      </c>
      <c r="F24" s="42">
        <f>IFERROR('Summary ($)'!F24/'Summary ($)'!F$10,0)</f>
        <v>0</v>
      </c>
      <c r="G24" s="42">
        <f>IFERROR('Summary ($)'!G24/'Summary ($)'!G$10,0)</f>
        <v>1.2752565780314513E-2</v>
      </c>
      <c r="H24" s="42">
        <f>IFERROR('Summary ($)'!H24/'Summary ($)'!H$10,0)</f>
        <v>9.814786116114304E-5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6.8408516205902686E-2</v>
      </c>
      <c r="L24" s="42">
        <f>IFERROR('Summary ($)'!L24/'Summary ($)'!L$10,0)</f>
        <v>2.9433261796327031E-2</v>
      </c>
      <c r="M24" s="42">
        <f>IFERROR('Summary ($)'!M24/'Summary ($)'!M$10,0)</f>
        <v>2.3886142800197616E-2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1.1292714022462995E-3</v>
      </c>
      <c r="AR24" s="42">
        <f>IFERROR('Summary ($)'!AR24/'Summary ($)'!AR$10,0)</f>
        <v>0</v>
      </c>
      <c r="AS24" s="42">
        <f>IFERROR('Summary ($)'!AS24/'Summary ($)'!AS$10,0)</f>
        <v>1.9317652924694725E-2</v>
      </c>
      <c r="AT24" s="42">
        <f>IFERROR('Summary ($)'!AT24/'Summary ($)'!AT$10,0)</f>
        <v>0</v>
      </c>
      <c r="AU24" s="42">
        <f>IFERROR('Summary ($)'!AU24/'Summary ($)'!AU$10,0)</f>
        <v>1.2793201664366028E-3</v>
      </c>
      <c r="AV24" s="42">
        <f>IFERROR('Summary ($)'!AV24/'Summary ($)'!AV$10,0)</f>
        <v>2.1494471337874451E-4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1.1738206825351271E-2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0.1638453270083875</v>
      </c>
      <c r="D25" s="42">
        <f>IFERROR('Summary ($)'!D25/'Summary ($)'!D$10,0)</f>
        <v>0.17575763971083247</v>
      </c>
      <c r="E25" s="42">
        <f>IFERROR('Summary ($)'!E25/'Summary ($)'!E$10,0)</f>
        <v>0</v>
      </c>
      <c r="F25" s="42">
        <f>IFERROR('Summary ($)'!F25/'Summary ($)'!F$10,0)</f>
        <v>0</v>
      </c>
      <c r="G25" s="42">
        <f>IFERROR('Summary ($)'!G25/'Summary ($)'!G$10,0)</f>
        <v>0</v>
      </c>
      <c r="H25" s="42">
        <f>IFERROR('Summary ($)'!H25/'Summary ($)'!H$10,0)</f>
        <v>3.2310355385743172E-3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4.2123519561175174E-2</v>
      </c>
      <c r="L25" s="42">
        <f>IFERROR('Summary ($)'!L25/'Summary ($)'!L$10,0)</f>
        <v>0.14215612619923995</v>
      </c>
      <c r="M25" s="42">
        <f>IFERROR('Summary ($)'!M25/'Summary ($)'!M$10,0)</f>
        <v>0.17900792163617812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7.7790707735474744E-5</v>
      </c>
      <c r="AL25" s="42">
        <f>IFERROR('Summary ($)'!AL25/'Summary ($)'!AL$10,0)</f>
        <v>0</v>
      </c>
      <c r="AM25" s="42">
        <f>IFERROR('Summary ($)'!AM25/'Summary ($)'!AM$10,0)</f>
        <v>6.9727388892065409E-2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4.1278653210639867E-3</v>
      </c>
      <c r="AR25" s="42">
        <f>IFERROR('Summary ($)'!AR25/'Summary ($)'!AR$10,0)</f>
        <v>0</v>
      </c>
      <c r="AS25" s="42">
        <f>IFERROR('Summary ($)'!AS25/'Summary ($)'!AS$10,0)</f>
        <v>0.13525586362451428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0.15573268888743802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9.0006640437781449E-2</v>
      </c>
      <c r="D26" s="42">
        <f>IFERROR('Summary ($)'!D26/'Summary ($)'!D$10,0)</f>
        <v>0.13843516742414019</v>
      </c>
      <c r="E26" s="42">
        <f>IFERROR('Summary ($)'!E26/'Summary ($)'!E$10,0)</f>
        <v>0</v>
      </c>
      <c r="F26" s="42">
        <f>IFERROR('Summary ($)'!F26/'Summary ($)'!F$10,0)</f>
        <v>0</v>
      </c>
      <c r="G26" s="42">
        <f>IFERROR('Summary ($)'!G26/'Summary ($)'!G$10,0)</f>
        <v>0.70736509920066448</v>
      </c>
      <c r="H26" s="42">
        <f>IFERROR('Summary ($)'!H26/'Summary ($)'!H$10,0)</f>
        <v>5.2500854627285702E-2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0.15229594951060599</v>
      </c>
      <c r="L26" s="42">
        <f>IFERROR('Summary ($)'!L26/'Summary ($)'!L$10,0)</f>
        <v>1.8167622059786656E-2</v>
      </c>
      <c r="M26" s="42">
        <f>IFERROR('Summary ($)'!M26/'Summary ($)'!M$10,0)</f>
        <v>0.13876832145196996</v>
      </c>
      <c r="N26" s="42">
        <f>IFERROR('Summary ($)'!N26/'Summary ($)'!N$10,0)</f>
        <v>1.3932299729510966E-2</v>
      </c>
      <c r="O26" s="42">
        <f>IFERROR('Summary ($)'!O26/'Summary ($)'!O$10,0)</f>
        <v>0</v>
      </c>
      <c r="P26" s="42">
        <f>IFERROR('Summary ($)'!P26/'Summary ($)'!P$10,0)</f>
        <v>2.1090266220649412E-2</v>
      </c>
      <c r="Q26" s="42">
        <f>IFERROR('Summary ($)'!Q26/'Summary ($)'!Q$10,0)</f>
        <v>1.1232850250612466E-2</v>
      </c>
      <c r="R26" s="42">
        <f>IFERROR('Summary ($)'!R26/'Summary ($)'!R$10,0)</f>
        <v>1.3046134607457403E-2</v>
      </c>
      <c r="S26" s="42">
        <f>IFERROR('Summary ($)'!S26/'Summary ($)'!S$10,0)</f>
        <v>7.3625842554648638E-3</v>
      </c>
      <c r="T26" s="42">
        <f>IFERROR('Summary ($)'!T26/'Summary ($)'!T$10,0)</f>
        <v>1.602001501014642E-2</v>
      </c>
      <c r="U26" s="42">
        <f>IFERROR('Summary ($)'!U26/'Summary ($)'!U$10,0)</f>
        <v>0</v>
      </c>
      <c r="V26" s="42">
        <f>IFERROR('Summary ($)'!V26/'Summary ($)'!V$10,0)</f>
        <v>0.18203112160496149</v>
      </c>
      <c r="W26" s="42">
        <f>IFERROR('Summary ($)'!W26/'Summary ($)'!W$10,0)</f>
        <v>0.78996976910111194</v>
      </c>
      <c r="X26" s="42">
        <f>IFERROR('Summary ($)'!X26/'Summary ($)'!X$10,0)</f>
        <v>0</v>
      </c>
      <c r="Y26" s="42">
        <f>IFERROR('Summary ($)'!Y26/'Summary ($)'!Y$10,0)</f>
        <v>1.7049624131055135E-2</v>
      </c>
      <c r="Z26" s="42">
        <f>IFERROR('Summary ($)'!Z26/'Summary ($)'!Z$10,0)</f>
        <v>2.8169240111042073E-2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5.8845853989875387E-3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8.7354498059162185E-3</v>
      </c>
      <c r="AR26" s="42">
        <f>IFERROR('Summary ($)'!AR26/'Summary ($)'!AR$10,0)</f>
        <v>0</v>
      </c>
      <c r="AS26" s="42">
        <f>IFERROR('Summary ($)'!AS26/'Summary ($)'!AS$10,0)</f>
        <v>7.5088608781530591E-2</v>
      </c>
      <c r="AT26" s="42">
        <f>IFERROR('Summary ($)'!AT26/'Summary ($)'!AT$10,0)</f>
        <v>0</v>
      </c>
      <c r="AU26" s="42">
        <f>IFERROR('Summary ($)'!AU26/'Summary ($)'!AU$10,0)</f>
        <v>0.14826970252970911</v>
      </c>
      <c r="AV26" s="42">
        <f>IFERROR('Summary ($)'!AV26/'Summary ($)'!AV$10,0)</f>
        <v>0.10833590020267876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6.9569013569543495E-2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0.17421451577242766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1.4211731879965465E-2</v>
      </c>
      <c r="D37" s="42">
        <f>IFERROR('Summary ($)'!D37/'Summary ($)'!D$10,0)</f>
        <v>1.8792268445543516E-2</v>
      </c>
      <c r="E37" s="42">
        <f>IFERROR('Summary ($)'!E37/'Summary ($)'!E$10,0)</f>
        <v>0</v>
      </c>
      <c r="F37" s="42">
        <f>IFERROR('Summary ($)'!F37/'Summary ($)'!F$10,0)</f>
        <v>0</v>
      </c>
      <c r="G37" s="42">
        <f>IFERROR('Summary ($)'!G37/'Summary ($)'!G$10,0)</f>
        <v>0</v>
      </c>
      <c r="H37" s="42">
        <f>IFERROR('Summary ($)'!H37/'Summary ($)'!H$10,0)</f>
        <v>0.91953541573761943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0.11418692132221198</v>
      </c>
      <c r="L37" s="42">
        <f>IFERROR('Summary ($)'!L37/'Summary ($)'!L$10,0)</f>
        <v>1.0014916903188427E-2</v>
      </c>
      <c r="M37" s="42">
        <f>IFERROR('Summary ($)'!M37/'Summary ($)'!M$10,0)</f>
        <v>1.7089251918750711E-2</v>
      </c>
      <c r="N37" s="42">
        <f>IFERROR('Summary ($)'!N37/'Summary ($)'!N$10,0)</f>
        <v>6.6285459847224512E-4</v>
      </c>
      <c r="O37" s="42">
        <f>IFERROR('Summary ($)'!O37/'Summary ($)'!O$10,0)</f>
        <v>0</v>
      </c>
      <c r="P37" s="42">
        <f>IFERROR('Summary ($)'!P37/'Summary ($)'!P$10,0)</f>
        <v>7.4110834841454642E-9</v>
      </c>
      <c r="Q37" s="42">
        <f>IFERROR('Summary ($)'!Q37/'Summary ($)'!Q$10,0)</f>
        <v>1.7033409970744233E-3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8.6020924346642737E-4</v>
      </c>
      <c r="U37" s="42">
        <f>IFERROR('Summary ($)'!U37/'Summary ($)'!U$10,0)</f>
        <v>0</v>
      </c>
      <c r="V37" s="42">
        <f>IFERROR('Summary ($)'!V37/'Summary ($)'!V$10,0)</f>
        <v>0.81419019067701648</v>
      </c>
      <c r="W37" s="42">
        <f>IFERROR('Summary ($)'!W37/'Summary ($)'!W$10,0)</f>
        <v>1.8031233193107332E-5</v>
      </c>
      <c r="X37" s="42">
        <f>IFERROR('Summary ($)'!X37/'Summary ($)'!X$10,0)</f>
        <v>0.99748524004471295</v>
      </c>
      <c r="Y37" s="42">
        <f>IFERROR('Summary ($)'!Y37/'Summary ($)'!Y$10,0)</f>
        <v>0.96525417837780569</v>
      </c>
      <c r="Z37" s="42">
        <f>IFERROR('Summary ($)'!Z37/'Summary ($)'!Z$10,0)</f>
        <v>0.96285614089360716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0.99024888618991802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0.85525853464422208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0.94816774114792091</v>
      </c>
      <c r="AL37" s="42">
        <f>IFERROR('Summary ($)'!AL37/'Summary ($)'!AL$10,0)</f>
        <v>0.91367972966729594</v>
      </c>
      <c r="AM37" s="42">
        <f>IFERROR('Summary ($)'!AM37/'Summary ($)'!AM$10,0)</f>
        <v>0.79712785450728674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0.95780279059765827</v>
      </c>
      <c r="AR37" s="42">
        <f>IFERROR('Summary ($)'!AR37/'Summary ($)'!AR$10,0)</f>
        <v>0</v>
      </c>
      <c r="AS37" s="42">
        <f>IFERROR('Summary ($)'!AS37/'Summary ($)'!AS$10,0)</f>
        <v>1.7107707146769031E-2</v>
      </c>
      <c r="AT37" s="42">
        <f>IFERROR('Summary ($)'!AT37/'Summary ($)'!AT$10,0)</f>
        <v>0.98211066984070761</v>
      </c>
      <c r="AU37" s="42">
        <f>IFERROR('Summary ($)'!AU37/'Summary ($)'!AU$10,0)</f>
        <v>0.81826837539105612</v>
      </c>
      <c r="AV37" s="42">
        <f>IFERROR('Summary ($)'!AV37/'Summary ($)'!AV$10,0)</f>
        <v>0.87053894324972259</v>
      </c>
      <c r="AW37" s="42">
        <f>IFERROR('Summary ($)'!AW37/'Summary ($)'!AW$10,0)</f>
        <v>0</v>
      </c>
      <c r="AX37" s="42">
        <f>IFERROR('Summary ($)'!AX37/'Summary ($)'!AX$10,0)</f>
        <v>0.99170891417674123</v>
      </c>
      <c r="AY37" s="42">
        <f>IFERROR('Summary ($)'!AY37/'Summary ($)'!AY$10,0)</f>
        <v>0.89805932734664184</v>
      </c>
      <c r="AZ37" s="42">
        <f>IFERROR('Summary ($)'!AZ37/'Summary ($)'!AZ$10,0)</f>
        <v>0</v>
      </c>
      <c r="BA37" s="42">
        <f>IFERROR('Summary ($)'!BA37/'Summary ($)'!BA$10,0)</f>
        <v>1.618282903686253E-2</v>
      </c>
      <c r="BB37" s="42">
        <f>IFERROR('Summary ($)'!BB37/'Summary ($)'!BB$10,0)</f>
        <v>0.98711915771667558</v>
      </c>
      <c r="BC37" s="42">
        <f>IFERROR('Summary ($)'!BC37/'Summary ($)'!BC$10,0)</f>
        <v>0.99929150040606118</v>
      </c>
      <c r="BD37" s="42">
        <f>IFERROR('Summary ($)'!BD37/'Summary ($)'!BD$10,0)</f>
        <v>0</v>
      </c>
      <c r="BE37" s="42">
        <f>IFERROR('Summary ($)'!BE37/'Summary ($)'!BE$10,0)</f>
        <v>0.77540252175514157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1.2483643554287478E-2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6.6104513809532968E-5</v>
      </c>
      <c r="D46" s="42">
        <f>IFERROR('Summary ($)'!D46/'Summary ($)'!D$10,0)</f>
        <v>8.9355607630717187E-5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2.8917480349436718E-5</v>
      </c>
      <c r="M46" s="42">
        <f>IFERROR('Summary ($)'!M46/'Summary ($)'!M$10,0)</f>
        <v>9.1410692138916256E-5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8.9148503905139953E-5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3.6913638594025869E-6</v>
      </c>
      <c r="D49" s="42">
        <f>IFERROR('Summary ($)'!D49/'Summary ($)'!D$10,0)</f>
        <v>7.6064980957892671E-7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4.19031700028903E-5</v>
      </c>
      <c r="L49" s="42">
        <f>IFERROR('Summary ($)'!L49/'Summary ($)'!L$10,0)</f>
        <v>9.1793846638073983E-6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1.8040378821081954E-3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1.8577781776425678E-5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4.4860142766298889E-6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1.2952986293276428E-6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3.2211923497787365E-6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9.8081352156656476E-4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2.3813686793221493E-6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1.5740665737678634E-6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0.99999998617000352</v>
      </c>
      <c r="E59" s="51">
        <f t="shared" si="0"/>
        <v>0</v>
      </c>
      <c r="F59" s="51">
        <f t="shared" si="0"/>
        <v>0</v>
      </c>
      <c r="G59" s="51">
        <f t="shared" si="0"/>
        <v>1.0000000105797848</v>
      </c>
      <c r="H59" s="51">
        <f t="shared" si="0"/>
        <v>1</v>
      </c>
      <c r="I59" s="51">
        <f t="shared" si="0"/>
        <v>0</v>
      </c>
      <c r="J59" s="51">
        <f t="shared" si="0"/>
        <v>0</v>
      </c>
      <c r="K59" s="51">
        <f t="shared" si="0"/>
        <v>1</v>
      </c>
      <c r="L59" s="51">
        <f t="shared" si="0"/>
        <v>0.99999999953930307</v>
      </c>
      <c r="M59" s="51">
        <f t="shared" si="0"/>
        <v>0.99999999999999989</v>
      </c>
      <c r="N59" s="51">
        <f t="shared" si="0"/>
        <v>1</v>
      </c>
      <c r="O59" s="51">
        <f t="shared" si="0"/>
        <v>1</v>
      </c>
      <c r="P59" s="51">
        <f t="shared" si="0"/>
        <v>1</v>
      </c>
      <c r="Q59" s="51">
        <f t="shared" si="0"/>
        <v>1</v>
      </c>
      <c r="R59" s="51">
        <f t="shared" si="0"/>
        <v>1</v>
      </c>
      <c r="S59" s="51">
        <f t="shared" si="0"/>
        <v>1</v>
      </c>
      <c r="T59" s="51">
        <f t="shared" si="0"/>
        <v>1</v>
      </c>
      <c r="U59" s="51">
        <f t="shared" si="0"/>
        <v>0</v>
      </c>
      <c r="V59" s="51">
        <f t="shared" si="0"/>
        <v>1</v>
      </c>
      <c r="W59" s="51">
        <f t="shared" si="0"/>
        <v>0.99999999935954986</v>
      </c>
      <c r="X59" s="51">
        <f t="shared" si="0"/>
        <v>1</v>
      </c>
      <c r="Y59" s="51">
        <f t="shared" si="0"/>
        <v>1</v>
      </c>
      <c r="Z59" s="51">
        <f t="shared" si="0"/>
        <v>1</v>
      </c>
      <c r="AA59" s="51">
        <f t="shared" si="0"/>
        <v>0</v>
      </c>
      <c r="AB59" s="51">
        <f t="shared" si="0"/>
        <v>0</v>
      </c>
      <c r="AC59" s="51">
        <f t="shared" si="0"/>
        <v>1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1</v>
      </c>
      <c r="AI59" s="51">
        <f t="shared" si="0"/>
        <v>0</v>
      </c>
      <c r="AJ59" s="51">
        <f t="shared" si="0"/>
        <v>0</v>
      </c>
      <c r="AK59" s="51">
        <f t="shared" si="0"/>
        <v>1</v>
      </c>
      <c r="AL59" s="51">
        <f t="shared" si="0"/>
        <v>1</v>
      </c>
      <c r="AM59" s="51">
        <f t="shared" si="0"/>
        <v>1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1</v>
      </c>
      <c r="AR59" s="51">
        <f t="shared" si="0"/>
        <v>0</v>
      </c>
      <c r="AS59" s="51">
        <f t="shared" si="0"/>
        <v>1.0000000001272982</v>
      </c>
      <c r="AT59" s="51">
        <f t="shared" si="0"/>
        <v>1</v>
      </c>
      <c r="AU59" s="51">
        <f t="shared" si="0"/>
        <v>1</v>
      </c>
      <c r="AV59" s="51">
        <f t="shared" si="0"/>
        <v>1.0000000023781803</v>
      </c>
      <c r="AW59" s="51">
        <f t="shared" si="0"/>
        <v>0</v>
      </c>
      <c r="AX59" s="51">
        <f t="shared" si="0"/>
        <v>1</v>
      </c>
      <c r="AY59" s="51">
        <f t="shared" si="0"/>
        <v>1.0000000144387982</v>
      </c>
      <c r="AZ59" s="51">
        <f t="shared" si="0"/>
        <v>0</v>
      </c>
      <c r="BA59" s="51">
        <f t="shared" si="0"/>
        <v>1.0000000007545859</v>
      </c>
      <c r="BB59" s="51">
        <f t="shared" si="0"/>
        <v>0.99999999999999989</v>
      </c>
      <c r="BC59" s="51">
        <f t="shared" si="0"/>
        <v>1</v>
      </c>
      <c r="BD59" s="51">
        <f t="shared" si="0"/>
        <v>1</v>
      </c>
      <c r="BE59" s="51">
        <f t="shared" si="0"/>
        <v>1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2.6283744296688636E-3</v>
      </c>
      <c r="D65" s="42">
        <f>IFERROR('Summary ($)'!D65/'Summary ($)'!D$10,0)</f>
        <v>5.3027802525019924E-3</v>
      </c>
      <c r="E65" s="42">
        <f>IFERROR('Summary ($)'!E65/'Summary ($)'!E$10,0)</f>
        <v>0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6.3875781491965156E-2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4.7368790326511485E-2</v>
      </c>
      <c r="L65" s="42">
        <f>IFERROR('Summary ($)'!L65/'Summary ($)'!L$10,0)</f>
        <v>8.6485835783319171E-4</v>
      </c>
      <c r="M65" s="42">
        <f>IFERROR('Summary ($)'!M65/'Summary ($)'!M$10,0)</f>
        <v>2.6793420694862439E-3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1.0176685740722327E-2</v>
      </c>
      <c r="W65" s="42">
        <f>IFERROR('Summary ($)'!W65/'Summary ($)'!W$10,0)</f>
        <v>0</v>
      </c>
      <c r="X65" s="42">
        <f>IFERROR('Summary ($)'!X65/'Summary ($)'!X$10,0)</f>
        <v>2.7291430132377729E-2</v>
      </c>
      <c r="Y65" s="42">
        <f>IFERROR('Summary ($)'!Y65/'Summary ($)'!Y$10,0)</f>
        <v>0.20278645838877399</v>
      </c>
      <c r="Z65" s="42">
        <f>IFERROR('Summary ($)'!Z65/'Summary ($)'!Z$10,0)</f>
        <v>0.14590297074433009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0.15905244421062531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3.3661941586899155E-2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1.7292983824752518E-2</v>
      </c>
      <c r="AL65" s="42">
        <f>IFERROR('Summary ($)'!AL65/'Summary ($)'!AL$10,0)</f>
        <v>0.1328782432789283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0.14381167713653825</v>
      </c>
      <c r="AR65" s="42">
        <f>IFERROR('Summary ($)'!AR65/'Summary ($)'!AR$10,0)</f>
        <v>0</v>
      </c>
      <c r="AS65" s="42">
        <f>IFERROR('Summary ($)'!AS65/'Summary ($)'!AS$10,0)</f>
        <v>1.3253768537162013E-3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0.14382668581756811</v>
      </c>
      <c r="AY65" s="42">
        <f>IFERROR('Summary ($)'!AY65/'Summary ($)'!AY$10,0)</f>
        <v>0.51143639445190914</v>
      </c>
      <c r="AZ65" s="42">
        <f>IFERROR('Summary ($)'!AZ65/'Summary ($)'!AZ$10,0)</f>
        <v>0</v>
      </c>
      <c r="BA65" s="42">
        <f>IFERROR('Summary ($)'!BA65/'Summary ($)'!BA$10,0)</f>
        <v>1.5128277627288328E-2</v>
      </c>
      <c r="BB65" s="42">
        <f>IFERROR('Summary ($)'!BB65/'Summary ($)'!BB$10,0)</f>
        <v>0.17027899342648883</v>
      </c>
      <c r="BC65" s="42">
        <f>IFERROR('Summary ($)'!BC65/'Summary ($)'!BC$10,0)</f>
        <v>0.13531196916972169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2.6283744296688636E-3</v>
      </c>
      <c r="D70" s="42">
        <f t="shared" ref="D70:BO70" si="3">SUM(D63:D69)</f>
        <v>5.3027802525019924E-3</v>
      </c>
      <c r="E70" s="42">
        <f t="shared" si="3"/>
        <v>0</v>
      </c>
      <c r="F70" s="42">
        <f t="shared" si="3"/>
        <v>0</v>
      </c>
      <c r="G70" s="42">
        <f t="shared" si="3"/>
        <v>0</v>
      </c>
      <c r="H70" s="42">
        <f t="shared" si="3"/>
        <v>6.3875781491965156E-2</v>
      </c>
      <c r="I70" s="42">
        <f t="shared" si="3"/>
        <v>0</v>
      </c>
      <c r="J70" s="42">
        <f t="shared" si="3"/>
        <v>0</v>
      </c>
      <c r="K70" s="42">
        <f t="shared" si="3"/>
        <v>4.7368790326511485E-2</v>
      </c>
      <c r="L70" s="42">
        <f t="shared" si="3"/>
        <v>8.6485835783319171E-4</v>
      </c>
      <c r="M70" s="42">
        <f t="shared" si="3"/>
        <v>2.6793420694862439E-3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1.0176685740722327E-2</v>
      </c>
      <c r="W70" s="42">
        <f t="shared" si="3"/>
        <v>0</v>
      </c>
      <c r="X70" s="42">
        <f t="shared" si="3"/>
        <v>2.7291430132377729E-2</v>
      </c>
      <c r="Y70" s="42">
        <f t="shared" si="3"/>
        <v>0.20278645838877399</v>
      </c>
      <c r="Z70" s="42">
        <f t="shared" si="3"/>
        <v>0.14590297074433009</v>
      </c>
      <c r="AA70" s="42">
        <f t="shared" si="3"/>
        <v>0</v>
      </c>
      <c r="AB70" s="42">
        <f t="shared" si="3"/>
        <v>0</v>
      </c>
      <c r="AC70" s="42">
        <f t="shared" si="3"/>
        <v>0.15905244421062531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3.3661941586899155E-2</v>
      </c>
      <c r="AI70" s="42">
        <f t="shared" si="3"/>
        <v>0</v>
      </c>
      <c r="AJ70" s="42">
        <f t="shared" si="3"/>
        <v>0</v>
      </c>
      <c r="AK70" s="42">
        <f t="shared" si="3"/>
        <v>1.7292983824752518E-2</v>
      </c>
      <c r="AL70" s="42">
        <f t="shared" si="3"/>
        <v>0.1328782432789283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0.14381167713653825</v>
      </c>
      <c r="AR70" s="42">
        <f t="shared" si="3"/>
        <v>0</v>
      </c>
      <c r="AS70" s="42">
        <f t="shared" si="3"/>
        <v>1.3253768537162013E-3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0.14382668581756811</v>
      </c>
      <c r="AY70" s="42">
        <f t="shared" si="3"/>
        <v>0.51143639445190914</v>
      </c>
      <c r="AZ70" s="42">
        <f t="shared" si="3"/>
        <v>0</v>
      </c>
      <c r="BA70" s="42">
        <f t="shared" si="3"/>
        <v>1.5128277627288328E-2</v>
      </c>
      <c r="BB70" s="42">
        <f t="shared" si="3"/>
        <v>0.17027899342648883</v>
      </c>
      <c r="BC70" s="42">
        <f t="shared" si="3"/>
        <v>0.13531196916972169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0.39162939056060309</v>
      </c>
      <c r="D72" s="42">
        <f>IFERROR('Summary ($)'!D72/'Summary ($)'!D$10,0)</f>
        <v>0.39597385013190634</v>
      </c>
      <c r="E72" s="42">
        <f>IFERROR('Summary ($)'!E72/'Summary ($)'!E$10,0)</f>
        <v>0</v>
      </c>
      <c r="F72" s="42">
        <f>IFERROR('Summary ($)'!F72/'Summary ($)'!F$10,0)</f>
        <v>0</v>
      </c>
      <c r="G72" s="42">
        <f>IFERROR('Summary ($)'!G72/'Summary ($)'!G$10,0)</f>
        <v>0</v>
      </c>
      <c r="H72" s="42">
        <f>IFERROR('Summary ($)'!H72/'Summary ($)'!H$10,0)</f>
        <v>5.0444542654098088E-4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0.64056368809760744</v>
      </c>
      <c r="L72" s="42">
        <f>IFERROR('Summary ($)'!L72/'Summary ($)'!L$10,0)</f>
        <v>0.34376308609392098</v>
      </c>
      <c r="M72" s="42">
        <f>IFERROR('Summary ($)'!M72/'Summary ($)'!M$10,0)</f>
        <v>0.25422671972272121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6.417715150043103E-3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1.6867164776834979E-2</v>
      </c>
      <c r="AR72" s="42">
        <f>IFERROR('Summary ($)'!AR72/'Summary ($)'!AR$10,0)</f>
        <v>0</v>
      </c>
      <c r="AS72" s="42">
        <f>IFERROR('Summary ($)'!AS72/'Summary ($)'!AS$10,0)</f>
        <v>0.33473176886893979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4.56478271442532E-3</v>
      </c>
      <c r="AZ72" s="42">
        <f>IFERROR('Summary ($)'!AZ72/'Summary ($)'!AZ$10,0)</f>
        <v>0</v>
      </c>
      <c r="BA72" s="42">
        <f>IFERROR('Summary ($)'!BA72/'Summary ($)'!BA$10,0)</f>
        <v>0.39921639660870784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1.2672224226483223E-4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1.3988633036349185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0.39162939056060309</v>
      </c>
      <c r="D79" s="42">
        <f t="shared" ref="D79:BO79" si="6">SUM(D72:D78)</f>
        <v>0.39597385013190634</v>
      </c>
      <c r="E79" s="42">
        <f t="shared" si="6"/>
        <v>0</v>
      </c>
      <c r="F79" s="42">
        <f t="shared" si="6"/>
        <v>0</v>
      </c>
      <c r="G79" s="42">
        <f t="shared" si="6"/>
        <v>0</v>
      </c>
      <c r="H79" s="42">
        <f t="shared" si="6"/>
        <v>5.0444542654098088E-4</v>
      </c>
      <c r="I79" s="42">
        <f t="shared" si="6"/>
        <v>0</v>
      </c>
      <c r="J79" s="42">
        <f t="shared" si="6"/>
        <v>0</v>
      </c>
      <c r="K79" s="42">
        <f t="shared" si="6"/>
        <v>0.64056368809760744</v>
      </c>
      <c r="L79" s="42">
        <f t="shared" si="6"/>
        <v>0.34376308609392098</v>
      </c>
      <c r="M79" s="42">
        <f t="shared" si="6"/>
        <v>0.25422671972272121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6.417715150043103E-3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1.6867164776834979E-2</v>
      </c>
      <c r="AR79" s="42">
        <f t="shared" si="6"/>
        <v>0</v>
      </c>
      <c r="AS79" s="42">
        <f t="shared" si="6"/>
        <v>0.33485849111120464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4.56478271442532E-3</v>
      </c>
      <c r="AZ79" s="42">
        <f t="shared" si="6"/>
        <v>0</v>
      </c>
      <c r="BA79" s="42">
        <f t="shared" si="6"/>
        <v>0.39921639660870784</v>
      </c>
      <c r="BB79" s="42">
        <f t="shared" si="6"/>
        <v>0</v>
      </c>
      <c r="BC79" s="42">
        <f t="shared" si="6"/>
        <v>0</v>
      </c>
      <c r="BD79" s="42">
        <f t="shared" si="6"/>
        <v>1.3988633036349185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69" priority="2314" stopIfTrue="1" operator="notEqual">
      <formula>0</formula>
    </cfRule>
  </conditionalFormatting>
  <conditionalFormatting sqref="C21:CG58 CH21:FF59 D59:CG59 C59:C61">
    <cfRule type="cellIs" dxfId="68" priority="2395" stopIfTrue="1" operator="notEqual">
      <formula>0</formula>
    </cfRule>
  </conditionalFormatting>
  <conditionalFormatting sqref="C63:FF70">
    <cfRule type="cellIs" dxfId="67" priority="9" stopIfTrue="1" operator="notEqual">
      <formula>0</formula>
    </cfRule>
  </conditionalFormatting>
  <conditionalFormatting sqref="C72:FF83">
    <cfRule type="cellIs" dxfId="66" priority="4" stopIfTrue="1" operator="notEqual">
      <formula>0</formula>
    </cfRule>
  </conditionalFormatting>
  <conditionalFormatting sqref="D60:FF61">
    <cfRule type="cellIs" dxfId="65" priority="6" stopIfTrue="1" operator="notEqual">
      <formula>0</formula>
    </cfRule>
  </conditionalFormatting>
  <conditionalFormatting sqref="E85:E120">
    <cfRule type="cellIs" dxfId="64" priority="2303" stopIfTrue="1" operator="notEqual">
      <formula>0</formula>
    </cfRule>
  </conditionalFormatting>
  <conditionalFormatting sqref="F85:J145">
    <cfRule type="cellIs" dxfId="63" priority="2049" stopIfTrue="1" operator="notEqual">
      <formula>0</formula>
    </cfRule>
  </conditionalFormatting>
  <conditionalFormatting sqref="K85:K141">
    <cfRule type="cellIs" dxfId="62" priority="2004" stopIfTrue="1" operator="notEqual">
      <formula>0</formula>
    </cfRule>
  </conditionalFormatting>
  <conditionalFormatting sqref="L85:L120">
    <cfRule type="cellIs" dxfId="61" priority="1993" stopIfTrue="1" operator="notEqual">
      <formula>0</formula>
    </cfRule>
  </conditionalFormatting>
  <conditionalFormatting sqref="M85:O145">
    <cfRule type="cellIs" dxfId="60" priority="1827" stopIfTrue="1" operator="notEqual">
      <formula>0</formula>
    </cfRule>
  </conditionalFormatting>
  <conditionalFormatting sqref="P85:P141">
    <cfRule type="cellIs" dxfId="59" priority="1782" stopIfTrue="1" operator="notEqual">
      <formula>0</formula>
    </cfRule>
  </conditionalFormatting>
  <conditionalFormatting sqref="Q85:Q120">
    <cfRule type="cellIs" dxfId="58" priority="1771" stopIfTrue="1" operator="notEqual">
      <formula>0</formula>
    </cfRule>
  </conditionalFormatting>
  <conditionalFormatting sqref="R85:R158">
    <cfRule type="cellIs" dxfId="57" priority="1726" stopIfTrue="1" operator="notEqual">
      <formula>0</formula>
    </cfRule>
  </conditionalFormatting>
  <conditionalFormatting sqref="S85:V145">
    <cfRule type="cellIs" dxfId="56" priority="1516" stopIfTrue="1" operator="notEqual">
      <formula>0</formula>
    </cfRule>
  </conditionalFormatting>
  <conditionalFormatting sqref="W85:W141">
    <cfRule type="cellIs" dxfId="55" priority="188" stopIfTrue="1" operator="notEqual">
      <formula>0</formula>
    </cfRule>
  </conditionalFormatting>
  <conditionalFormatting sqref="X85:AE145">
    <cfRule type="cellIs" dxfId="54" priority="1164" stopIfTrue="1" operator="notEqual">
      <formula>0</formula>
    </cfRule>
  </conditionalFormatting>
  <conditionalFormatting sqref="AF85:AF141">
    <cfRule type="cellIs" dxfId="53" priority="1119" stopIfTrue="1" operator="notEqual">
      <formula>0</formula>
    </cfRule>
  </conditionalFormatting>
  <conditionalFormatting sqref="AG85:AG120">
    <cfRule type="cellIs" dxfId="52" priority="1108" stopIfTrue="1" operator="notEqual">
      <formula>0</formula>
    </cfRule>
  </conditionalFormatting>
  <conditionalFormatting sqref="AH85:AH145">
    <cfRule type="cellIs" dxfId="51" priority="1030" stopIfTrue="1" operator="notEqual">
      <formula>0</formula>
    </cfRule>
  </conditionalFormatting>
  <conditionalFormatting sqref="AI85:AI141">
    <cfRule type="cellIs" dxfId="50" priority="985" stopIfTrue="1" operator="notEqual">
      <formula>0</formula>
    </cfRule>
  </conditionalFormatting>
  <conditionalFormatting sqref="AJ85:AJ120">
    <cfRule type="cellIs" dxfId="49" priority="974" stopIfTrue="1" operator="notEqual">
      <formula>0</formula>
    </cfRule>
  </conditionalFormatting>
  <conditionalFormatting sqref="AK85:AK145">
    <cfRule type="cellIs" dxfId="48" priority="896" stopIfTrue="1" operator="notEqual">
      <formula>0</formula>
    </cfRule>
  </conditionalFormatting>
  <conditionalFormatting sqref="AL85:AL141">
    <cfRule type="cellIs" dxfId="47" priority="851" stopIfTrue="1" operator="notEqual">
      <formula>0</formula>
    </cfRule>
  </conditionalFormatting>
  <conditionalFormatting sqref="AM85:AM120">
    <cfRule type="cellIs" dxfId="46" priority="840" stopIfTrue="1" operator="notEqual">
      <formula>0</formula>
    </cfRule>
  </conditionalFormatting>
  <conditionalFormatting sqref="AN85:AN158">
    <cfRule type="cellIs" dxfId="45" priority="795" stopIfTrue="1" operator="notEqual">
      <formula>0</formula>
    </cfRule>
  </conditionalFormatting>
  <conditionalFormatting sqref="AO85:AZ145">
    <cfRule type="cellIs" dxfId="44" priority="233" stopIfTrue="1" operator="notEqual">
      <formula>0</formula>
    </cfRule>
  </conditionalFormatting>
  <conditionalFormatting sqref="BA85:FF98">
    <cfRule type="cellIs" dxfId="43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Y1596"/>
  <sheetViews>
    <sheetView tabSelected="1" zoomScale="110" zoomScaleNormal="11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FX21" sqref="FX21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4" width="23" style="36" customWidth="1"/>
    <col min="5" max="6" width="23" style="36" hidden="1" customWidth="1"/>
    <col min="7" max="8" width="23" style="36" customWidth="1"/>
    <col min="9" max="10" width="23" style="36" hidden="1" customWidth="1"/>
    <col min="11" max="11" width="27" style="36" customWidth="1"/>
    <col min="12" max="14" width="23" style="36" customWidth="1"/>
    <col min="15" max="15" width="23" style="36" hidden="1" customWidth="1"/>
    <col min="16" max="16" width="27" style="36" hidden="1" customWidth="1"/>
    <col min="17" max="18" width="23" style="36" hidden="1" customWidth="1"/>
    <col min="19" max="20" width="23" style="36" customWidth="1"/>
    <col min="21" max="21" width="23" style="36" hidden="1" customWidth="1"/>
    <col min="22" max="22" width="23" style="36" customWidth="1"/>
    <col min="23" max="23" width="27" style="36" customWidth="1"/>
    <col min="24" max="26" width="23" style="36" customWidth="1"/>
    <col min="27" max="28" width="23" style="36" hidden="1" customWidth="1"/>
    <col min="29" max="29" width="23" style="36" customWidth="1"/>
    <col min="30" max="31" width="23" style="36" hidden="1" customWidth="1"/>
    <col min="32" max="32" width="27" style="36" hidden="1" customWidth="1"/>
    <col min="33" max="33" width="23" style="36" hidden="1" customWidth="1"/>
    <col min="34" max="34" width="23" style="36" customWidth="1"/>
    <col min="35" max="35" width="27" style="36" hidden="1" customWidth="1"/>
    <col min="36" max="36" width="23" style="36" hidden="1" customWidth="1"/>
    <col min="37" max="37" width="23" style="36" customWidth="1"/>
    <col min="38" max="38" width="27" style="36" customWidth="1"/>
    <col min="39" max="39" width="23" style="36" customWidth="1"/>
    <col min="40" max="42" width="23" style="36" hidden="1" customWidth="1"/>
    <col min="43" max="43" width="23" style="36" customWidth="1"/>
    <col min="44" max="44" width="23" style="36" hidden="1" customWidth="1"/>
    <col min="45" max="48" width="23" style="36" customWidth="1"/>
    <col min="49" max="49" width="23" style="36" hidden="1" customWidth="1"/>
    <col min="50" max="51" width="23" style="36" customWidth="1"/>
    <col min="52" max="52" width="23" style="36" hidden="1" customWidth="1"/>
    <col min="53" max="54" width="23.453125" customWidth="1"/>
    <col min="55" max="55" width="23.453125" hidden="1" customWidth="1"/>
    <col min="56" max="57" width="23.453125" customWidth="1"/>
    <col min="58" max="162" width="23.453125" hidden="1" customWidth="1"/>
    <col min="163" max="170" width="23" style="36" customWidth="1"/>
    <col min="171" max="171" width="27" style="36" customWidth="1"/>
    <col min="172" max="175" width="23" style="36" customWidth="1"/>
    <col min="176" max="176" width="27" style="36" customWidth="1"/>
    <col min="177" max="177" width="23" style="36" hidden="1" customWidth="1"/>
    <col min="178" max="181" width="23" style="36" customWidth="1"/>
  </cols>
  <sheetData>
    <row r="1" spans="1:181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>
        <f>IFERROR(VLOOKUP(E2,'APIR data base'!$A$1:$B$221,2,FALSE),0)</f>
        <v>0</v>
      </c>
      <c r="F1" s="80" t="str">
        <f>IFERROR(VLOOKUP(F2,'APIR data base'!$A$1:$B$221,2,FALSE),0)</f>
        <v>MIN0031AU</v>
      </c>
      <c r="G1" s="80" t="str">
        <f>IFERROR(VLOOKUP(G2,'APIR data base'!$A$1:$B$221,2,FALSE),0)</f>
        <v>MIN0029AU</v>
      </c>
      <c r="H1" s="80" t="str">
        <f>IFERROR(VLOOKUP(H2,'APIR data base'!$A$1:$B$221,2,FALSE),0)</f>
        <v>Unregistered</v>
      </c>
      <c r="I1" s="80" t="str">
        <f>IFERROR(VLOOKUP(I2,'APIR data base'!$A$1:$B$221,2,FALSE),0)</f>
        <v>MIN0030AU</v>
      </c>
      <c r="J1" s="80" t="str">
        <f>IFERROR(VLOOKUP(J2,'APIR data base'!$A$1:$B$221,2,FALSE),0)</f>
        <v>Unregistered</v>
      </c>
      <c r="K1" s="80" t="str">
        <f>IFERROR(VLOOKUP(K2,'APIR data base'!$A$1:$B$221,2,FALSE),0)</f>
        <v>MIN0007AU</v>
      </c>
      <c r="L1" s="80" t="str">
        <f>IFERROR(VLOOKUP(L2,'APIR data base'!$A$1:$B$221,2,FALSE),0)</f>
        <v>Unregistered</v>
      </c>
      <c r="M1" s="80" t="str">
        <f>IFERROR(VLOOKUP(M2,'APIR data base'!$A$1:$B$221,2,FALSE),0)</f>
        <v>Unregistered</v>
      </c>
      <c r="N1" s="80" t="str">
        <f>IFERROR(VLOOKUP(N2,'APIR data base'!$A$1:$B$221,2,FALSE),0)</f>
        <v>MIN0008AU</v>
      </c>
      <c r="O1" s="80">
        <f>IFERROR(VLOOKUP(O2,'APIR data base'!$A$1:$B$221,2,FALSE),0)</f>
        <v>0</v>
      </c>
      <c r="P1" s="80">
        <f>IFERROR(VLOOKUP(P2,'APIR data base'!$A$1:$B$221,2,FALSE),0)</f>
        <v>0</v>
      </c>
      <c r="Q1" s="80">
        <f>IFERROR(VLOOKUP(Q2,'APIR data base'!$A$1:$B$221,2,FALSE),0)</f>
        <v>0</v>
      </c>
      <c r="R1" s="80">
        <f>IFERROR(VLOOKUP(R2,'APIR data base'!$A$1:$B$221,2,FALSE),0)</f>
        <v>0</v>
      </c>
      <c r="S1" s="80" t="str">
        <f>IFERROR(VLOOKUP(S2,'APIR data base'!$A$1:$B$221,2,FALSE),0)</f>
        <v>MIN0046AU</v>
      </c>
      <c r="T1" s="80" t="str">
        <f>IFERROR(VLOOKUP(T2,'APIR data base'!$A$1:$B$221,2,FALSE),0)</f>
        <v>MIN0008AU</v>
      </c>
      <c r="U1" s="80" t="str">
        <f>IFERROR(VLOOKUP(U2,'APIR data base'!$A$1:$B$221,2,FALSE),0)</f>
        <v>Unregistered</v>
      </c>
      <c r="V1" s="80" t="str">
        <f>IFERROR(VLOOKUP(V2,'APIR data base'!$A$1:$B$221,2,FALSE),0)</f>
        <v>Unregistered</v>
      </c>
      <c r="W1" s="80" t="str">
        <f>IFERROR(VLOOKUP(W2,'APIR data base'!$A$1:$B$221,2,FALSE),0)</f>
        <v>Unregistered</v>
      </c>
      <c r="X1" s="80" t="str">
        <f>IFERROR(VLOOKUP(X2,'APIR data base'!$A$1:$B$221,2,FALSE),0)</f>
        <v>MIN0082AU</v>
      </c>
      <c r="Y1" s="80" t="str">
        <f>IFERROR(VLOOKUP(Y2,'APIR data base'!$A$1:$B$221,2,FALSE),0)</f>
        <v>MIN0037AU</v>
      </c>
      <c r="Z1" s="80" t="str">
        <f>IFERROR(VLOOKUP(Z2,'APIR data base'!$A$1:$B$221,2,FALSE),0)</f>
        <v>Unregistered</v>
      </c>
      <c r="AA1" s="80" t="str">
        <f>IFERROR(VLOOKUP(AA2,'APIR data base'!$A$1:$B$221,2,FALSE),0)</f>
        <v>NCL0015AU</v>
      </c>
      <c r="AB1" s="80" t="str">
        <f>IFERROR(VLOOKUP(AB2,'APIR data base'!$A$1:$B$221,2,FALSE),0)</f>
        <v>MIN0032AU</v>
      </c>
      <c r="AC1" s="80" t="str">
        <f>IFERROR(VLOOKUP(AC2,'APIR data base'!$A$1:$B$221,2,FALSE),0)</f>
        <v>NCL0013AU</v>
      </c>
      <c r="AD1" s="80" t="str">
        <f>IFERROR(VLOOKUP(AD2,'APIR data base'!$A$1:$B$221,2,FALSE),0)</f>
        <v>NCL1301AU</v>
      </c>
      <c r="AE1" s="80" t="str">
        <f>IFERROR(VLOOKUP(AE2,'APIR data base'!$A$1:$B$221,2,FALSE),0)</f>
        <v>MIN0033AU</v>
      </c>
      <c r="AF1" s="80" t="str">
        <f>IFERROR(VLOOKUP(AF2,'APIR data base'!$A$1:$B$221,2,FALSE),0)</f>
        <v>MIN0023AU</v>
      </c>
      <c r="AG1" s="80" t="str">
        <f>IFERROR(VLOOKUP(AG2,'APIR data base'!$A$1:$B$221,2,FALSE),0)</f>
        <v>Unregistered</v>
      </c>
      <c r="AH1" s="80" t="str">
        <f>IFERROR(VLOOKUP(AH2,'APIR data base'!$A$1:$B$221,2,FALSE),0)</f>
        <v>NCL9436AU</v>
      </c>
      <c r="AI1" s="80" t="str">
        <f>IFERROR(VLOOKUP(AI2,'APIR data base'!$A$1:$B$221,2,FALSE),0)</f>
        <v>MIN0028AU</v>
      </c>
      <c r="AJ1" s="80">
        <f>IFERROR(VLOOKUP(AJ2,'APIR data base'!$A$1:$B$221,2,FALSE),0)</f>
        <v>0</v>
      </c>
      <c r="AK1" s="80" t="str">
        <f>IFERROR(VLOOKUP(AK2,'APIR data base'!$A$1:$B$221,2,FALSE),0)</f>
        <v>Unregistered</v>
      </c>
      <c r="AL1" s="80" t="str">
        <f>IFERROR(VLOOKUP(AL2,'APIR data base'!$A$1:$B$221,2,FALSE),0)</f>
        <v>Unregistered</v>
      </c>
      <c r="AM1" s="80" t="str">
        <f>IFERROR(VLOOKUP(AM2,'APIR data base'!$A$1:$B$221,2,FALSE),0)</f>
        <v>Unregistered</v>
      </c>
      <c r="AN1" s="80" t="str">
        <f>IFERROR(VLOOKUP(AN2,'APIR data base'!$A$1:$B$221,2,FALSE),0)</f>
        <v>Unregistered</v>
      </c>
      <c r="AO1" s="80" t="str">
        <f>IFERROR(VLOOKUP(AO2,'APIR data base'!$A$1:$B$221,2,FALSE),0)</f>
        <v>Unregistered</v>
      </c>
      <c r="AP1" s="80" t="str">
        <f>IFERROR(VLOOKUP(AP2,'APIR data base'!$A$1:$B$221,2,FALSE),0)</f>
        <v>Unregistered</v>
      </c>
      <c r="AQ1" s="80" t="str">
        <f>IFERROR(VLOOKUP(AQ2,'APIR data base'!$A$1:$B$221,2,FALSE),0)</f>
        <v>MIN0017AU</v>
      </c>
      <c r="AR1" s="80" t="str">
        <f>IFERROR(VLOOKUP(AR2,'APIR data base'!$A$1:$B$221,2,FALSE),0)</f>
        <v>Unregistered</v>
      </c>
      <c r="AS1" s="80" t="str">
        <f>IFERROR(VLOOKUP(AS2,'APIR data base'!$A$1:$B$221,2,FALSE),0)</f>
        <v>NCL0002AU</v>
      </c>
      <c r="AT1" s="80" t="str">
        <f>IFERROR(VLOOKUP(AT2,'APIR data base'!$A$1:$B$221,2,FALSE),0)</f>
        <v>NCL0008AU</v>
      </c>
      <c r="AU1" s="80" t="str">
        <f>IFERROR(VLOOKUP(AU2,'APIR data base'!$A$1:$B$221,2,FALSE),0)</f>
        <v>NCL0012AU</v>
      </c>
      <c r="AV1" s="80" t="str">
        <f>IFERROR(VLOOKUP(AV2,'APIR data base'!$A$1:$B$221,2,FALSE),0)</f>
        <v>NCL0010AU</v>
      </c>
      <c r="AW1" s="80" t="str">
        <f>IFERROR(VLOOKUP(AW2,'APIR data base'!$A$1:$B$221,2,FALSE),0)</f>
        <v>NCL0006AU</v>
      </c>
      <c r="AX1" s="80" t="str">
        <f>IFERROR(VLOOKUP(AX2,'APIR data base'!$A$1:$B$221,2,FALSE),0)</f>
        <v>NCL0004AU</v>
      </c>
      <c r="AY1" s="80" t="str">
        <f>IFERROR(VLOOKUP(AY2,'APIR data base'!$A$1:$B$221,2,FALSE),0)</f>
        <v>NCL4039AU</v>
      </c>
      <c r="AZ1" s="80" t="str">
        <f>IFERROR(VLOOKUP(AZ2,'APIR data base'!$A$1:$B$221,2,FALSE),0)</f>
        <v>NCL4057AU</v>
      </c>
      <c r="BA1" s="80" t="str">
        <f>IFERROR(VLOOKUP(BA2,'APIR data base'!$A$1:$B$221,2,FALSE),0)</f>
        <v>MIN0045AU</v>
      </c>
      <c r="BB1" s="80" t="str">
        <f>IFERROR(VLOOKUP(BB2,'APIR data base'!$A$1:$B$221,2,FALSE),0)</f>
        <v>NCL2857AU</v>
      </c>
      <c r="BC1" s="80">
        <f>IFERROR(VLOOKUP(BC2,'APIR data base'!$A$1:$B$221,2,FALSE),0)</f>
        <v>0</v>
      </c>
      <c r="BD1" s="80" t="str">
        <f>IFERROR(VLOOKUP(BD2,'APIR data base'!$A$1:$B$221,2,FALSE),0)</f>
        <v>Unregistered</v>
      </c>
      <c r="BE1" s="80" t="str">
        <f>IFERROR(VLOOKUP(BE2,'APIR data base'!$A$1:$B$221,2,FALSE),0)</f>
        <v>NCL5897AU</v>
      </c>
      <c r="BF1" s="80">
        <f>IFERROR(VLOOKUP(BF2,'APIR data base'!$A$1:$B$221,2,FALSE),0)</f>
        <v>0</v>
      </c>
      <c r="BG1" s="80">
        <f>IFERROR(VLOOKUP(BG2,'APIR data base'!$A$1:$B$221,2,FALSE),0)</f>
        <v>0</v>
      </c>
      <c r="BH1" s="80">
        <f>IFERROR(VLOOKUP(BH2,'APIR data base'!$A$1:$B$221,2,FALSE),0)</f>
        <v>0</v>
      </c>
      <c r="BI1" s="80">
        <f>IFERROR(VLOOKUP(BI2,'APIR data base'!$A$1:$B$221,2,FALSE),0)</f>
        <v>0</v>
      </c>
      <c r="BJ1" s="80">
        <f>IFERROR(VLOOKUP(BJ2,'APIR data base'!$A$1:$B$221,2,FALSE),0)</f>
        <v>0</v>
      </c>
      <c r="BK1" s="80">
        <f>IFERROR(VLOOKUP(BK2,'APIR data base'!$A$1:$B$221,2,FALSE),0)</f>
        <v>0</v>
      </c>
      <c r="BL1" s="80">
        <f>IFERROR(VLOOKUP(BL2,'APIR data base'!$A$1:$B$221,2,FALSE),0)</f>
        <v>0</v>
      </c>
      <c r="BM1" s="80">
        <f>IFERROR(VLOOKUP(BM2,'APIR data base'!$A$1:$B$221,2,FALSE),0)</f>
        <v>0</v>
      </c>
      <c r="BN1" s="80">
        <f>IFERROR(VLOOKUP(BN2,'APIR data base'!$A$1:$B$221,2,FALSE),0)</f>
        <v>0</v>
      </c>
      <c r="BO1" s="80">
        <f>IFERROR(VLOOKUP(BO2,'APIR data base'!$A$1:$B$221,2,FALSE),0)</f>
        <v>0</v>
      </c>
      <c r="BP1" s="80">
        <f>IFERROR(VLOOKUP(BP2,'APIR data base'!$A$1:$B$221,2,FALSE),0)</f>
        <v>0</v>
      </c>
      <c r="BQ1" s="80">
        <f>IFERROR(VLOOKUP(BQ2,'APIR data base'!$A$1:$B$221,2,FALSE),0)</f>
        <v>0</v>
      </c>
      <c r="BR1" s="80">
        <f>IFERROR(VLOOKUP(BR2,'APIR data base'!$A$1:$B$221,2,FALSE),0)</f>
        <v>0</v>
      </c>
      <c r="BS1" s="80">
        <f>IFERROR(VLOOKUP(BS2,'APIR data base'!$A$1:$B$221,2,FALSE),0)</f>
        <v>0</v>
      </c>
      <c r="BT1" s="80">
        <f>IFERROR(VLOOKUP(BT2,'APIR data base'!$A$1:$B$221,2,FALSE),0)</f>
        <v>0</v>
      </c>
      <c r="BU1" s="80">
        <f>IFERROR(VLOOKUP(BU2,'APIR data base'!$A$1:$B$221,2,FALSE),0)</f>
        <v>0</v>
      </c>
      <c r="BV1" s="80">
        <f>IFERROR(VLOOKUP(BV2,'APIR data base'!$A$1:$B$221,2,FALSE),0)</f>
        <v>0</v>
      </c>
      <c r="BW1" s="80">
        <f>IFERROR(VLOOKUP(BW2,'APIR data base'!$A$1:$B$221,2,FALSE),0)</f>
        <v>0</v>
      </c>
      <c r="BX1" s="80">
        <f>IFERROR(VLOOKUP(BX2,'APIR data base'!$A$1:$B$221,2,FALSE),0)</f>
        <v>0</v>
      </c>
      <c r="BY1" s="80">
        <f>IFERROR(VLOOKUP(BY2,'APIR data base'!$A$1:$B$221,2,FALSE),0)</f>
        <v>0</v>
      </c>
      <c r="BZ1" s="80">
        <f>IFERROR(VLOOKUP(BZ2,'APIR data base'!$A$1:$B$221,2,FALSE),0)</f>
        <v>0</v>
      </c>
      <c r="CA1" s="80">
        <f>IFERROR(VLOOKUP(CA2,'APIR data base'!$A$1:$B$221,2,FALSE),0)</f>
        <v>0</v>
      </c>
      <c r="CB1" s="80">
        <f>IFERROR(VLOOKUP(CB2,'APIR data base'!$A$1:$B$221,2,FALSE),0)</f>
        <v>0</v>
      </c>
      <c r="CC1" s="80">
        <f>IFERROR(VLOOKUP(CC2,'APIR data base'!$A$1:$B$221,2,FALSE),0)</f>
        <v>0</v>
      </c>
      <c r="CD1" s="80">
        <f>IFERROR(VLOOKUP(CD2,'APIR data base'!$A$1:$B$221,2,FALSE),0)</f>
        <v>0</v>
      </c>
      <c r="CE1" s="80">
        <f>IFERROR(VLOOKUP(CE2,'APIR data base'!$A$1:$B$221,2,FALSE),0)</f>
        <v>0</v>
      </c>
      <c r="CF1" s="80">
        <f>IFERROR(VLOOKUP(CF2,'APIR data base'!$A$1:$B$221,2,FALSE),0)</f>
        <v>0</v>
      </c>
      <c r="CG1" s="80">
        <f>IFERROR(VLOOKUP(CG2,'APIR data base'!$A$1:$B$221,2,FALSE),0)</f>
        <v>0</v>
      </c>
      <c r="CH1" s="80">
        <f>IFERROR(VLOOKUP(CH2,'APIR data base'!$A$1:$B$221,2,FALSE),0)</f>
        <v>0</v>
      </c>
      <c r="CI1" s="80">
        <f>IFERROR(VLOOKUP(CI2,'APIR data base'!$A$1:$B$221,2,FALSE),0)</f>
        <v>0</v>
      </c>
      <c r="CJ1" s="80">
        <f>IFERROR(VLOOKUP(CJ2,'APIR data base'!$A$1:$B$221,2,FALSE),0)</f>
        <v>0</v>
      </c>
      <c r="CK1" s="80">
        <f>IFERROR(VLOOKUP(CK2,'APIR data base'!$A$1:$B$221,2,FALSE),0)</f>
        <v>0</v>
      </c>
      <c r="CL1" s="80">
        <f>IFERROR(VLOOKUP(CL2,'APIR data base'!$A$1:$B$221,2,FALSE),0)</f>
        <v>0</v>
      </c>
      <c r="CM1" s="80">
        <f>IFERROR(VLOOKUP(CM2,'APIR data base'!$A$1:$B$221,2,FALSE),0)</f>
        <v>0</v>
      </c>
      <c r="CN1" s="80">
        <f>IFERROR(VLOOKUP(CN2,'APIR data base'!$A$1:$B$221,2,FALSE),0)</f>
        <v>0</v>
      </c>
      <c r="CO1" s="80">
        <f>IFERROR(VLOOKUP(CO2,'APIR data base'!$A$1:$B$221,2,FALSE),0)</f>
        <v>0</v>
      </c>
      <c r="CP1" s="80">
        <f>IFERROR(VLOOKUP(CP2,'APIR data base'!$A$1:$B$221,2,FALSE),0)</f>
        <v>0</v>
      </c>
      <c r="CQ1" s="80">
        <f>IFERROR(VLOOKUP(CQ2,'APIR data base'!$A$1:$B$221,2,FALSE),0)</f>
        <v>0</v>
      </c>
      <c r="CR1" s="80">
        <f>IFERROR(VLOOKUP(CR2,'APIR data base'!$A$1:$B$221,2,FALSE),0)</f>
        <v>0</v>
      </c>
      <c r="CS1" s="80">
        <f>IFERROR(VLOOKUP(CS2,'APIR data base'!$A$1:$B$221,2,FALSE),0)</f>
        <v>0</v>
      </c>
      <c r="CT1" s="80">
        <f>IFERROR(VLOOKUP(CT2,'APIR data base'!$A$1:$B$221,2,FALSE),0)</f>
        <v>0</v>
      </c>
      <c r="CU1" s="80">
        <f>IFERROR(VLOOKUP(CU2,'APIR data base'!$A$1:$B$221,2,FALSE),0)</f>
        <v>0</v>
      </c>
      <c r="CV1" s="80">
        <f>IFERROR(VLOOKUP(CV2,'APIR data base'!$A$1:$B$221,2,FALSE),0)</f>
        <v>0</v>
      </c>
      <c r="CW1" s="80">
        <f>IFERROR(VLOOKUP(CW2,'APIR data base'!$A$1:$B$221,2,FALSE),0)</f>
        <v>0</v>
      </c>
      <c r="CX1" s="80">
        <f>IFERROR(VLOOKUP(CX2,'APIR data base'!$A$1:$B$221,2,FALSE),0)</f>
        <v>0</v>
      </c>
      <c r="CY1" s="80">
        <f>IFERROR(VLOOKUP(CY2,'APIR data base'!$A$1:$B$221,2,FALSE),0)</f>
        <v>0</v>
      </c>
      <c r="CZ1" s="80">
        <f>IFERROR(VLOOKUP(CZ2,'APIR data base'!$A$1:$B$221,2,FALSE),0)</f>
        <v>0</v>
      </c>
      <c r="DA1" s="80">
        <f>IFERROR(VLOOKUP(DA2,'APIR data base'!$A$1:$B$221,2,FALSE),0)</f>
        <v>0</v>
      </c>
      <c r="DB1" s="80">
        <f>IFERROR(VLOOKUP(DB2,'APIR data base'!$A$1:$B$221,2,FALSE),0)</f>
        <v>0</v>
      </c>
      <c r="DC1" s="80">
        <f>IFERROR(VLOOKUP(DC2,'APIR data base'!$A$1:$B$221,2,FALSE),0)</f>
        <v>0</v>
      </c>
      <c r="DD1" s="80">
        <f>IFERROR(VLOOKUP(DD2,'APIR data base'!$A$1:$B$221,2,FALSE),0)</f>
        <v>0</v>
      </c>
      <c r="DE1" s="80">
        <f>IFERROR(VLOOKUP(DE2,'APIR data base'!$A$1:$B$221,2,FALSE),0)</f>
        <v>0</v>
      </c>
      <c r="DF1" s="80">
        <f>IFERROR(VLOOKUP(DF2,'APIR data base'!$A$1:$B$221,2,FALSE),0)</f>
        <v>0</v>
      </c>
      <c r="DG1" s="80">
        <f>IFERROR(VLOOKUP(DG2,'APIR data base'!$A$1:$B$221,2,FALSE),0)</f>
        <v>0</v>
      </c>
      <c r="DH1" s="80">
        <f>IFERROR(VLOOKUP(DH2,'APIR data base'!$A$1:$B$221,2,FALSE),0)</f>
        <v>0</v>
      </c>
      <c r="DI1" s="80">
        <f>IFERROR(VLOOKUP(DI2,'APIR data base'!$A$1:$B$221,2,FALSE),0)</f>
        <v>0</v>
      </c>
      <c r="DJ1" s="80">
        <f>IFERROR(VLOOKUP(DJ2,'APIR data base'!$A$1:$B$221,2,FALSE),0)</f>
        <v>0</v>
      </c>
      <c r="DK1" s="80">
        <f>IFERROR(VLOOKUP(DK2,'APIR data base'!$A$1:$B$221,2,FALSE),0)</f>
        <v>0</v>
      </c>
      <c r="DL1" s="80">
        <f>IFERROR(VLOOKUP(DL2,'APIR data base'!$A$1:$B$221,2,FALSE),0)</f>
        <v>0</v>
      </c>
      <c r="DM1" s="80">
        <f>IFERROR(VLOOKUP(DM2,'APIR data base'!$A$1:$B$221,2,FALSE),0)</f>
        <v>0</v>
      </c>
      <c r="DN1" s="80">
        <f>IFERROR(VLOOKUP(DN2,'APIR data base'!$A$1:$B$221,2,FALSE),0)</f>
        <v>0</v>
      </c>
      <c r="DO1" s="80">
        <f>IFERROR(VLOOKUP(DO2,'APIR data base'!$A$1:$B$221,2,FALSE),0)</f>
        <v>0</v>
      </c>
      <c r="DP1" s="80">
        <f>IFERROR(VLOOKUP(DP2,'APIR data base'!$A$1:$B$221,2,FALSE),0)</f>
        <v>0</v>
      </c>
      <c r="DQ1" s="80">
        <f>IFERROR(VLOOKUP(DQ2,'APIR data base'!$A$1:$B$221,2,FALSE),0)</f>
        <v>0</v>
      </c>
      <c r="DR1" s="80">
        <f>IFERROR(VLOOKUP(DR2,'APIR data base'!$A$1:$B$221,2,FALSE),0)</f>
        <v>0</v>
      </c>
      <c r="DS1" s="80">
        <f>IFERROR(VLOOKUP(DS2,'APIR data base'!$A$1:$B$221,2,FALSE),0)</f>
        <v>0</v>
      </c>
      <c r="DT1" s="80">
        <f>IFERROR(VLOOKUP(DT2,'APIR data base'!$A$1:$B$221,2,FALSE),0)</f>
        <v>0</v>
      </c>
      <c r="DU1" s="80">
        <f>IFERROR(VLOOKUP(DU2,'APIR data base'!$A$1:$B$221,2,FALSE),0)</f>
        <v>0</v>
      </c>
      <c r="DV1" s="80">
        <f>IFERROR(VLOOKUP(DV2,'APIR data base'!$A$1:$B$221,2,FALSE),0)</f>
        <v>0</v>
      </c>
      <c r="DW1" s="80">
        <f>IFERROR(VLOOKUP(DW2,'APIR data base'!$A$1:$B$221,2,FALSE),0)</f>
        <v>0</v>
      </c>
      <c r="DX1" s="80">
        <f>IFERROR(VLOOKUP(DX2,'APIR data base'!$A$1:$B$221,2,FALSE),0)</f>
        <v>0</v>
      </c>
      <c r="DY1" s="80">
        <f>IFERROR(VLOOKUP(DY2,'APIR data base'!$A$1:$B$221,2,FALSE),0)</f>
        <v>0</v>
      </c>
      <c r="DZ1" s="80">
        <f>IFERROR(VLOOKUP(DZ2,'APIR data base'!$A$1:$B$221,2,FALSE),0)</f>
        <v>0</v>
      </c>
      <c r="EA1" s="80">
        <f>IFERROR(VLOOKUP(EA2,'APIR data base'!$A$1:$B$221,2,FALSE),0)</f>
        <v>0</v>
      </c>
      <c r="EB1" s="80">
        <f>IFERROR(VLOOKUP(EB2,'APIR data base'!$A$1:$B$221,2,FALSE),0)</f>
        <v>0</v>
      </c>
      <c r="EC1" s="80">
        <f>IFERROR(VLOOKUP(EC2,'APIR data base'!$A$1:$B$221,2,FALSE),0)</f>
        <v>0</v>
      </c>
      <c r="ED1" s="80">
        <f>IFERROR(VLOOKUP(ED2,'APIR data base'!$A$1:$B$221,2,FALSE),0)</f>
        <v>0</v>
      </c>
      <c r="EE1" s="80">
        <f>IFERROR(VLOOKUP(EE2,'APIR data base'!$A$1:$B$221,2,FALSE),0)</f>
        <v>0</v>
      </c>
      <c r="EF1" s="80">
        <f>IFERROR(VLOOKUP(EF2,'APIR data base'!$A$1:$B$221,2,FALSE),0)</f>
        <v>0</v>
      </c>
      <c r="EG1" s="80">
        <f>IFERROR(VLOOKUP(EG2,'APIR data base'!$A$1:$B$221,2,FALSE),0)</f>
        <v>0</v>
      </c>
      <c r="EH1" s="80">
        <f>IFERROR(VLOOKUP(EH2,'APIR data base'!$A$1:$B$221,2,FALSE),0)</f>
        <v>0</v>
      </c>
      <c r="EI1" s="80">
        <f>IFERROR(VLOOKUP(EI2,'APIR data base'!$A$1:$B$221,2,FALSE),0)</f>
        <v>0</v>
      </c>
      <c r="EJ1" s="80">
        <f>IFERROR(VLOOKUP(EJ2,'APIR data base'!$A$1:$B$221,2,FALSE),0)</f>
        <v>0</v>
      </c>
      <c r="EK1" s="80">
        <f>IFERROR(VLOOKUP(EK2,'APIR data base'!$A$1:$B$221,2,FALSE),0)</f>
        <v>0</v>
      </c>
      <c r="EL1" s="80">
        <f>IFERROR(VLOOKUP(EL2,'APIR data base'!$A$1:$B$221,2,FALSE),0)</f>
        <v>0</v>
      </c>
      <c r="EM1" s="80">
        <f>IFERROR(VLOOKUP(EM2,'APIR data base'!$A$1:$B$221,2,FALSE),0)</f>
        <v>0</v>
      </c>
      <c r="EN1" s="80">
        <f>IFERROR(VLOOKUP(EN2,'APIR data base'!$A$1:$B$221,2,FALSE),0)</f>
        <v>0</v>
      </c>
      <c r="EO1" s="80">
        <f>IFERROR(VLOOKUP(EO2,'APIR data base'!$A$1:$B$221,2,FALSE),0)</f>
        <v>0</v>
      </c>
      <c r="EP1" s="80">
        <f>IFERROR(VLOOKUP(EP2,'APIR data base'!$A$1:$B$221,2,FALSE),0)</f>
        <v>0</v>
      </c>
      <c r="EQ1" s="80">
        <f>IFERROR(VLOOKUP(EQ2,'APIR data base'!$A$1:$B$221,2,FALSE),0)</f>
        <v>0</v>
      </c>
      <c r="ER1" s="80">
        <f>IFERROR(VLOOKUP(ER2,'APIR data base'!$A$1:$B$221,2,FALSE),0)</f>
        <v>0</v>
      </c>
      <c r="ES1" s="80">
        <f>IFERROR(VLOOKUP(ES2,'APIR data base'!$A$1:$B$221,2,FALSE),0)</f>
        <v>0</v>
      </c>
      <c r="ET1" s="80">
        <f>IFERROR(VLOOKUP(ET2,'APIR data base'!$A$1:$B$221,2,FALSE),0)</f>
        <v>0</v>
      </c>
      <c r="EU1" s="80">
        <f>IFERROR(VLOOKUP(EU2,'APIR data base'!$A$1:$B$221,2,FALSE),0)</f>
        <v>0</v>
      </c>
      <c r="EV1" s="80">
        <f>IFERROR(VLOOKUP(EV2,'APIR data base'!$A$1:$B$221,2,FALSE),0)</f>
        <v>0</v>
      </c>
      <c r="EW1" s="80">
        <f>IFERROR(VLOOKUP(EW2,'APIR data base'!$A$1:$B$221,2,FALSE),0)</f>
        <v>0</v>
      </c>
      <c r="EX1" s="80">
        <f>IFERROR(VLOOKUP(EX2,'APIR data base'!$A$1:$B$221,2,FALSE),0)</f>
        <v>0</v>
      </c>
      <c r="EY1" s="80">
        <f>IFERROR(VLOOKUP(EY2,'APIR data base'!$A$1:$B$221,2,FALSE),0)</f>
        <v>0</v>
      </c>
      <c r="EZ1" s="80">
        <f>IFERROR(VLOOKUP(EZ2,'APIR data base'!$A$1:$B$221,2,FALSE),0)</f>
        <v>0</v>
      </c>
      <c r="FA1" s="80">
        <f>IFERROR(VLOOKUP(FA2,'APIR data base'!$A$1:$B$221,2,FALSE),0)</f>
        <v>0</v>
      </c>
      <c r="FB1" s="80">
        <f>IFERROR(VLOOKUP(FB2,'APIR data base'!$A$1:$B$221,2,FALSE),0)</f>
        <v>0</v>
      </c>
      <c r="FC1" s="80">
        <f>IFERROR(VLOOKUP(FC2,'APIR data base'!$A$1:$B$221,2,FALSE),0)</f>
        <v>0</v>
      </c>
      <c r="FD1" s="80">
        <f>IFERROR(VLOOKUP(FD2,'APIR data base'!$A$1:$B$221,2,FALSE),0)</f>
        <v>0</v>
      </c>
      <c r="FE1" s="80">
        <f>IFERROR(VLOOKUP(FE2,'APIR data base'!$A$1:$B$221,2,FALSE),0)</f>
        <v>0</v>
      </c>
      <c r="FF1" s="80">
        <f>IFERROR(VLOOKUP(FF2,'APIR data base'!$A$1:$B$221,2,FALSE),0)</f>
        <v>0</v>
      </c>
      <c r="FG1" s="80" t="s">
        <v>184</v>
      </c>
      <c r="FH1" s="80" t="s">
        <v>172</v>
      </c>
      <c r="FI1" s="80" t="s">
        <v>226</v>
      </c>
      <c r="FJ1" s="80" t="s">
        <v>206</v>
      </c>
      <c r="FK1" s="80" t="s">
        <v>180</v>
      </c>
      <c r="FL1" s="80" t="s">
        <v>344</v>
      </c>
      <c r="FM1" s="80" t="s">
        <v>195</v>
      </c>
      <c r="FN1" s="80" t="s">
        <v>189</v>
      </c>
      <c r="FO1" s="80" t="s">
        <v>304</v>
      </c>
      <c r="FP1" s="80" t="s">
        <v>174</v>
      </c>
      <c r="FQ1" s="80" t="s">
        <v>344</v>
      </c>
      <c r="FR1" s="80" t="s">
        <v>182</v>
      </c>
      <c r="FS1" s="80" t="s">
        <v>191</v>
      </c>
      <c r="FT1" s="80" t="s">
        <v>344</v>
      </c>
      <c r="FU1" s="80">
        <v>0</v>
      </c>
      <c r="FV1" s="80" t="s">
        <v>344</v>
      </c>
      <c r="FW1" s="80" t="s">
        <v>344</v>
      </c>
      <c r="FX1" s="80" t="s">
        <v>344</v>
      </c>
      <c r="FY1" s="80" t="str">
        <f>IFERROR(VLOOKUP(FY2,'[1]APIR data base'!$A$1:$B$221,2,FALSE),0)</f>
        <v>MIN0087AU</v>
      </c>
    </row>
    <row r="2" spans="1:181" ht="15.5" x14ac:dyDescent="0.35">
      <c r="A2" s="1" t="s">
        <v>1</v>
      </c>
      <c r="B2" s="3"/>
      <c r="C2" s="4" t="s">
        <v>164</v>
      </c>
      <c r="D2" s="4" t="s">
        <v>167</v>
      </c>
      <c r="E2" s="4" t="s">
        <v>547</v>
      </c>
      <c r="F2" s="4" t="s">
        <v>140</v>
      </c>
      <c r="G2" s="4" t="s">
        <v>158</v>
      </c>
      <c r="H2" s="4" t="s">
        <v>129</v>
      </c>
      <c r="I2" s="4" t="s">
        <v>141</v>
      </c>
      <c r="J2" s="4" t="s">
        <v>142</v>
      </c>
      <c r="K2" s="4" t="s">
        <v>125</v>
      </c>
      <c r="L2" s="4" t="s">
        <v>135</v>
      </c>
      <c r="M2" s="4" t="s">
        <v>143</v>
      </c>
      <c r="N2" s="4" t="s">
        <v>124</v>
      </c>
      <c r="O2" s="4" t="s">
        <v>517</v>
      </c>
      <c r="P2" s="4" t="s">
        <v>518</v>
      </c>
      <c r="Q2" s="4" t="s">
        <v>548</v>
      </c>
      <c r="R2" s="4" t="s">
        <v>549</v>
      </c>
      <c r="S2" s="4" t="s">
        <v>126</v>
      </c>
      <c r="T2" s="4" t="s">
        <v>127</v>
      </c>
      <c r="U2" s="4" t="s">
        <v>144</v>
      </c>
      <c r="V2" s="4" t="s">
        <v>145</v>
      </c>
      <c r="W2" s="4" t="s">
        <v>472</v>
      </c>
      <c r="X2" s="4" t="s">
        <v>138</v>
      </c>
      <c r="Y2" s="4" t="s">
        <v>146</v>
      </c>
      <c r="Z2" s="4" t="s">
        <v>130</v>
      </c>
      <c r="AA2" s="4" t="s">
        <v>139</v>
      </c>
      <c r="AB2" s="4" t="s">
        <v>217</v>
      </c>
      <c r="AC2" s="4" t="s">
        <v>128</v>
      </c>
      <c r="AD2" s="4" t="s">
        <v>147</v>
      </c>
      <c r="AE2" s="4" t="s">
        <v>221</v>
      </c>
      <c r="AF2" s="4" t="s">
        <v>203</v>
      </c>
      <c r="AG2" s="4" t="s">
        <v>148</v>
      </c>
      <c r="AH2" s="4" t="s">
        <v>263</v>
      </c>
      <c r="AI2" s="4" t="s">
        <v>149</v>
      </c>
      <c r="AJ2" s="4" t="s">
        <v>550</v>
      </c>
      <c r="AK2" s="4" t="s">
        <v>480</v>
      </c>
      <c r="AL2" s="4" t="s">
        <v>481</v>
      </c>
      <c r="AM2" s="4" t="s">
        <v>482</v>
      </c>
      <c r="AN2" s="4" t="s">
        <v>150</v>
      </c>
      <c r="AO2" s="4" t="s">
        <v>484</v>
      </c>
      <c r="AP2" s="4" t="s">
        <v>151</v>
      </c>
      <c r="AQ2" s="4" t="s">
        <v>136</v>
      </c>
      <c r="AR2" s="4" t="s">
        <v>483</v>
      </c>
      <c r="AS2" s="4" t="s">
        <v>131</v>
      </c>
      <c r="AT2" s="4" t="s">
        <v>152</v>
      </c>
      <c r="AU2" s="4" t="s">
        <v>235</v>
      </c>
      <c r="AV2" s="4" t="s">
        <v>237</v>
      </c>
      <c r="AW2" s="4" t="s">
        <v>232</v>
      </c>
      <c r="AX2" s="4" t="s">
        <v>137</v>
      </c>
      <c r="AY2" s="4" t="s">
        <v>153</v>
      </c>
      <c r="AZ2" s="4" t="s">
        <v>154</v>
      </c>
      <c r="BA2" s="4" t="s">
        <v>155</v>
      </c>
      <c r="BB2" s="4" t="s">
        <v>132</v>
      </c>
      <c r="BC2" s="4" t="s">
        <v>519</v>
      </c>
      <c r="BD2" s="4" t="s">
        <v>299</v>
      </c>
      <c r="BE2" s="4" t="s">
        <v>134</v>
      </c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 t="s">
        <v>183</v>
      </c>
      <c r="FH2" s="4" t="s">
        <v>171</v>
      </c>
      <c r="FI2" s="4" t="s">
        <v>225</v>
      </c>
      <c r="FJ2" s="4" t="s">
        <v>205</v>
      </c>
      <c r="FK2" s="4" t="s">
        <v>179</v>
      </c>
      <c r="FL2" s="4" t="s">
        <v>306</v>
      </c>
      <c r="FM2" s="4" t="s">
        <v>194</v>
      </c>
      <c r="FN2" s="4" t="s">
        <v>188</v>
      </c>
      <c r="FO2" s="4" t="s">
        <v>133</v>
      </c>
      <c r="FP2" s="4" t="s">
        <v>173</v>
      </c>
      <c r="FQ2" s="4" t="s">
        <v>297</v>
      </c>
      <c r="FR2" s="4" t="s">
        <v>181</v>
      </c>
      <c r="FS2" s="4" t="s">
        <v>190</v>
      </c>
      <c r="FT2" s="4" t="s">
        <v>305</v>
      </c>
      <c r="FU2" s="4" t="s">
        <v>580</v>
      </c>
      <c r="FV2" s="4" t="s">
        <v>156</v>
      </c>
      <c r="FW2" s="4" t="s">
        <v>302</v>
      </c>
      <c r="FX2" s="4" t="s">
        <v>303</v>
      </c>
      <c r="FY2" s="4" t="s">
        <v>240</v>
      </c>
    </row>
    <row r="3" spans="1:181" ht="97.5" customHeight="1" x14ac:dyDescent="0.35">
      <c r="A3" s="5" t="s">
        <v>2</v>
      </c>
      <c r="B3" s="6"/>
      <c r="C3" s="81" t="s">
        <v>545</v>
      </c>
      <c r="D3" s="81" t="s">
        <v>546</v>
      </c>
      <c r="E3" s="81" t="s">
        <v>551</v>
      </c>
      <c r="F3" s="81" t="s">
        <v>521</v>
      </c>
      <c r="G3" s="81" t="s">
        <v>522</v>
      </c>
      <c r="H3" s="81" t="s">
        <v>523</v>
      </c>
      <c r="I3" s="81" t="s">
        <v>552</v>
      </c>
      <c r="J3" s="81" t="s">
        <v>553</v>
      </c>
      <c r="K3" s="81" t="s">
        <v>524</v>
      </c>
      <c r="L3" s="81" t="s">
        <v>525</v>
      </c>
      <c r="M3" s="81" t="s">
        <v>526</v>
      </c>
      <c r="N3" s="81" t="s">
        <v>520</v>
      </c>
      <c r="O3" s="81" t="s">
        <v>527</v>
      </c>
      <c r="P3" s="81" t="s">
        <v>528</v>
      </c>
      <c r="Q3" s="81" t="s">
        <v>554</v>
      </c>
      <c r="R3" s="81" t="s">
        <v>555</v>
      </c>
      <c r="S3" s="81" t="s">
        <v>529</v>
      </c>
      <c r="T3" s="81" t="s">
        <v>530</v>
      </c>
      <c r="U3" s="81" t="s">
        <v>556</v>
      </c>
      <c r="V3" s="81" t="s">
        <v>531</v>
      </c>
      <c r="W3" s="81" t="s">
        <v>532</v>
      </c>
      <c r="X3" s="81" t="s">
        <v>557</v>
      </c>
      <c r="Y3" s="81" t="s">
        <v>533</v>
      </c>
      <c r="Z3" s="81" t="s">
        <v>534</v>
      </c>
      <c r="AA3" s="81" t="s">
        <v>558</v>
      </c>
      <c r="AB3" s="81" t="s">
        <v>559</v>
      </c>
      <c r="AC3" s="81" t="s">
        <v>535</v>
      </c>
      <c r="AD3" s="81" t="s">
        <v>560</v>
      </c>
      <c r="AE3" s="81" t="s">
        <v>561</v>
      </c>
      <c r="AF3" s="81" t="s">
        <v>562</v>
      </c>
      <c r="AG3" s="81" t="s">
        <v>563</v>
      </c>
      <c r="AH3" s="81" t="s">
        <v>564</v>
      </c>
      <c r="AI3" s="81" t="s">
        <v>565</v>
      </c>
      <c r="AJ3" s="81" t="s">
        <v>566</v>
      </c>
      <c r="AK3" s="81" t="s">
        <v>567</v>
      </c>
      <c r="AL3" s="81" t="s">
        <v>536</v>
      </c>
      <c r="AM3" s="81" t="s">
        <v>568</v>
      </c>
      <c r="AN3" s="81" t="s">
        <v>569</v>
      </c>
      <c r="AO3" s="81" t="s">
        <v>570</v>
      </c>
      <c r="AP3" s="81" t="s">
        <v>571</v>
      </c>
      <c r="AQ3" s="81" t="s">
        <v>572</v>
      </c>
      <c r="AR3" s="81" t="s">
        <v>573</v>
      </c>
      <c r="AS3" s="81" t="s">
        <v>537</v>
      </c>
      <c r="AT3" s="81" t="s">
        <v>538</v>
      </c>
      <c r="AU3" s="81" t="s">
        <v>539</v>
      </c>
      <c r="AV3" s="81" t="s">
        <v>540</v>
      </c>
      <c r="AW3" s="81" t="s">
        <v>574</v>
      </c>
      <c r="AX3" s="81" t="s">
        <v>541</v>
      </c>
      <c r="AY3" s="81" t="s">
        <v>575</v>
      </c>
      <c r="AZ3" s="81" t="s">
        <v>576</v>
      </c>
      <c r="BA3" s="81" t="s">
        <v>542</v>
      </c>
      <c r="BB3" s="81" t="s">
        <v>543</v>
      </c>
      <c r="BC3" s="81" t="s">
        <v>544</v>
      </c>
      <c r="BD3" s="81" t="s">
        <v>577</v>
      </c>
      <c r="BE3" s="81" t="s">
        <v>578</v>
      </c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81" t="s">
        <v>581</v>
      </c>
      <c r="FH3" s="81" t="s">
        <v>582</v>
      </c>
      <c r="FI3" s="81" t="s">
        <v>583</v>
      </c>
      <c r="FJ3" s="81" t="s">
        <v>584</v>
      </c>
      <c r="FK3" s="81" t="s">
        <v>585</v>
      </c>
      <c r="FL3" s="81" t="s">
        <v>586</v>
      </c>
      <c r="FM3" s="81" t="s">
        <v>587</v>
      </c>
      <c r="FN3" s="81" t="s">
        <v>588</v>
      </c>
      <c r="FO3" s="81" t="s">
        <v>589</v>
      </c>
      <c r="FP3" s="81" t="s">
        <v>590</v>
      </c>
      <c r="FQ3" s="81" t="s">
        <v>591</v>
      </c>
      <c r="FR3" s="81" t="s">
        <v>592</v>
      </c>
      <c r="FS3" s="81" t="s">
        <v>593</v>
      </c>
      <c r="FT3" s="81" t="s">
        <v>594</v>
      </c>
      <c r="FU3" s="81" t="s">
        <v>595</v>
      </c>
      <c r="FV3" s="81" t="s">
        <v>596</v>
      </c>
      <c r="FW3" s="81" t="s">
        <v>597</v>
      </c>
      <c r="FX3" s="81" t="s">
        <v>598</v>
      </c>
      <c r="FY3" s="81" t="s">
        <v>599</v>
      </c>
    </row>
    <row r="4" spans="1:181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 t="s">
        <v>515</v>
      </c>
      <c r="N4" s="10" t="s">
        <v>515</v>
      </c>
      <c r="O4" s="10" t="s">
        <v>515</v>
      </c>
      <c r="P4" s="10" t="s">
        <v>515</v>
      </c>
      <c r="Q4" s="10" t="s">
        <v>515</v>
      </c>
      <c r="R4" s="10" t="s">
        <v>515</v>
      </c>
      <c r="S4" s="10" t="s">
        <v>515</v>
      </c>
      <c r="T4" s="10" t="s">
        <v>515</v>
      </c>
      <c r="U4" s="10" t="s">
        <v>515</v>
      </c>
      <c r="V4" s="10" t="s">
        <v>515</v>
      </c>
      <c r="W4" s="10" t="s">
        <v>515</v>
      </c>
      <c r="X4" s="10" t="s">
        <v>515</v>
      </c>
      <c r="Y4" s="10" t="s">
        <v>515</v>
      </c>
      <c r="Z4" s="10" t="s">
        <v>515</v>
      </c>
      <c r="AA4" s="10" t="s">
        <v>515</v>
      </c>
      <c r="AB4" s="10" t="s">
        <v>515</v>
      </c>
      <c r="AC4" s="10" t="s">
        <v>515</v>
      </c>
      <c r="AD4" s="10" t="s">
        <v>515</v>
      </c>
      <c r="AE4" s="10" t="s">
        <v>515</v>
      </c>
      <c r="AF4" s="10" t="s">
        <v>515</v>
      </c>
      <c r="AG4" s="10" t="s">
        <v>515</v>
      </c>
      <c r="AH4" s="10" t="s">
        <v>515</v>
      </c>
      <c r="AI4" s="10" t="s">
        <v>515</v>
      </c>
      <c r="AJ4" s="10" t="s">
        <v>515</v>
      </c>
      <c r="AK4" s="10" t="s">
        <v>515</v>
      </c>
      <c r="AL4" s="10" t="s">
        <v>515</v>
      </c>
      <c r="AM4" s="10" t="s">
        <v>515</v>
      </c>
      <c r="AN4" s="10" t="s">
        <v>515</v>
      </c>
      <c r="AO4" s="10" t="s">
        <v>515</v>
      </c>
      <c r="AP4" s="10" t="s">
        <v>515</v>
      </c>
      <c r="AQ4" s="10" t="s">
        <v>515</v>
      </c>
      <c r="AR4" s="10" t="s">
        <v>515</v>
      </c>
      <c r="AS4" s="10" t="s">
        <v>515</v>
      </c>
      <c r="AT4" s="10" t="s">
        <v>515</v>
      </c>
      <c r="AU4" s="10" t="s">
        <v>515</v>
      </c>
      <c r="AV4" s="10" t="s">
        <v>515</v>
      </c>
      <c r="AW4" s="10" t="s">
        <v>515</v>
      </c>
      <c r="AX4" s="10" t="s">
        <v>515</v>
      </c>
      <c r="AY4" s="10" t="s">
        <v>515</v>
      </c>
      <c r="AZ4" s="10" t="s">
        <v>515</v>
      </c>
      <c r="BA4" s="10" t="s">
        <v>515</v>
      </c>
      <c r="BB4" s="10" t="s">
        <v>515</v>
      </c>
      <c r="BC4" s="10" t="s">
        <v>515</v>
      </c>
      <c r="BD4" s="10" t="s">
        <v>515</v>
      </c>
      <c r="BE4" s="10" t="s">
        <v>515</v>
      </c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 t="s">
        <v>515</v>
      </c>
      <c r="FH4" s="10" t="s">
        <v>515</v>
      </c>
      <c r="FI4" s="10" t="s">
        <v>515</v>
      </c>
      <c r="FJ4" s="10" t="s">
        <v>515</v>
      </c>
      <c r="FK4" s="10" t="s">
        <v>515</v>
      </c>
      <c r="FL4" s="10" t="s">
        <v>515</v>
      </c>
      <c r="FM4" s="10" t="s">
        <v>515</v>
      </c>
      <c r="FN4" s="10" t="s">
        <v>515</v>
      </c>
      <c r="FO4" s="10" t="s">
        <v>515</v>
      </c>
      <c r="FP4" s="10" t="s">
        <v>515</v>
      </c>
      <c r="FQ4" s="10" t="s">
        <v>515</v>
      </c>
      <c r="FR4" s="10" t="s">
        <v>515</v>
      </c>
      <c r="FS4" s="10" t="s">
        <v>515</v>
      </c>
      <c r="FT4" s="10" t="s">
        <v>515</v>
      </c>
      <c r="FU4" s="10" t="s">
        <v>515</v>
      </c>
      <c r="FV4" s="10" t="s">
        <v>515</v>
      </c>
      <c r="FW4" s="10" t="s">
        <v>515</v>
      </c>
      <c r="FX4" s="10" t="s">
        <v>515</v>
      </c>
      <c r="FY4" s="10" t="s">
        <v>515</v>
      </c>
    </row>
    <row r="5" spans="1:181" ht="15.5" x14ac:dyDescent="0.35">
      <c r="A5" s="11" t="s">
        <v>4</v>
      </c>
      <c r="B5" s="9" t="s">
        <v>5</v>
      </c>
      <c r="C5" s="83">
        <v>45659</v>
      </c>
      <c r="D5" s="83">
        <v>45659</v>
      </c>
      <c r="E5" s="83">
        <v>45659</v>
      </c>
      <c r="F5" s="83">
        <v>45659</v>
      </c>
      <c r="G5" s="83">
        <v>45659</v>
      </c>
      <c r="H5" s="83">
        <v>45659</v>
      </c>
      <c r="I5" s="83">
        <v>45659</v>
      </c>
      <c r="J5" s="83">
        <v>45659</v>
      </c>
      <c r="K5" s="83">
        <v>45659</v>
      </c>
      <c r="L5" s="83">
        <v>45659</v>
      </c>
      <c r="M5" s="83">
        <v>45659</v>
      </c>
      <c r="N5" s="83">
        <v>45659</v>
      </c>
      <c r="O5" s="83">
        <v>45659</v>
      </c>
      <c r="P5" s="83">
        <v>45659</v>
      </c>
      <c r="Q5" s="83">
        <v>45659</v>
      </c>
      <c r="R5" s="83">
        <v>45659</v>
      </c>
      <c r="S5" s="83">
        <v>45659</v>
      </c>
      <c r="T5" s="83">
        <v>45659</v>
      </c>
      <c r="U5" s="83">
        <v>45659</v>
      </c>
      <c r="V5" s="83">
        <v>45659</v>
      </c>
      <c r="W5" s="83">
        <v>45659</v>
      </c>
      <c r="X5" s="83">
        <v>45659</v>
      </c>
      <c r="Y5" s="83">
        <v>45659</v>
      </c>
      <c r="Z5" s="83">
        <v>45659</v>
      </c>
      <c r="AA5" s="83">
        <v>45659</v>
      </c>
      <c r="AB5" s="83">
        <v>45659</v>
      </c>
      <c r="AC5" s="83">
        <v>45659</v>
      </c>
      <c r="AD5" s="83">
        <v>45659</v>
      </c>
      <c r="AE5" s="83">
        <v>45659</v>
      </c>
      <c r="AF5" s="83">
        <v>45659</v>
      </c>
      <c r="AG5" s="83">
        <v>45659</v>
      </c>
      <c r="AH5" s="83">
        <v>45659</v>
      </c>
      <c r="AI5" s="83">
        <v>45659</v>
      </c>
      <c r="AJ5" s="83">
        <v>45659</v>
      </c>
      <c r="AK5" s="83">
        <v>45659</v>
      </c>
      <c r="AL5" s="83">
        <v>45659</v>
      </c>
      <c r="AM5" s="83">
        <v>45659</v>
      </c>
      <c r="AN5" s="83">
        <v>45659</v>
      </c>
      <c r="AO5" s="83">
        <v>45659</v>
      </c>
      <c r="AP5" s="83">
        <v>45659</v>
      </c>
      <c r="AQ5" s="83">
        <v>45659</v>
      </c>
      <c r="AR5" s="83">
        <v>45659</v>
      </c>
      <c r="AS5" s="83">
        <v>45659</v>
      </c>
      <c r="AT5" s="83">
        <v>45659</v>
      </c>
      <c r="AU5" s="83">
        <v>45659</v>
      </c>
      <c r="AV5" s="83">
        <v>45659</v>
      </c>
      <c r="AW5" s="83">
        <v>45659</v>
      </c>
      <c r="AX5" s="83">
        <v>45659</v>
      </c>
      <c r="AY5" s="83">
        <v>45659</v>
      </c>
      <c r="AZ5" s="83">
        <v>45659</v>
      </c>
      <c r="BA5" s="83">
        <v>45659</v>
      </c>
      <c r="BB5" s="83">
        <v>45659</v>
      </c>
      <c r="BC5" s="83">
        <v>45659</v>
      </c>
      <c r="BD5" s="83">
        <v>45659</v>
      </c>
      <c r="BE5" s="83">
        <v>45659</v>
      </c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83">
        <v>45659</v>
      </c>
      <c r="FH5" s="83">
        <v>45659</v>
      </c>
      <c r="FI5" s="83">
        <v>45659</v>
      </c>
      <c r="FJ5" s="83">
        <v>45659</v>
      </c>
      <c r="FK5" s="83">
        <v>45659</v>
      </c>
      <c r="FL5" s="83">
        <v>45659</v>
      </c>
      <c r="FM5" s="83">
        <v>45659</v>
      </c>
      <c r="FN5" s="83">
        <v>45659</v>
      </c>
      <c r="FO5" s="83">
        <v>45659</v>
      </c>
      <c r="FP5" s="83">
        <v>45659</v>
      </c>
      <c r="FQ5" s="83">
        <v>45659</v>
      </c>
      <c r="FR5" s="83">
        <v>45659</v>
      </c>
      <c r="FS5" s="83">
        <v>45659</v>
      </c>
      <c r="FT5" s="83">
        <v>45659</v>
      </c>
      <c r="FU5" s="83">
        <v>45659</v>
      </c>
      <c r="FV5" s="83">
        <v>45659</v>
      </c>
      <c r="FW5" s="83">
        <v>45659</v>
      </c>
      <c r="FX5" s="83">
        <v>45659</v>
      </c>
      <c r="FY5" s="83">
        <v>45659</v>
      </c>
    </row>
    <row r="6" spans="1:181" ht="15.5" x14ac:dyDescent="0.35">
      <c r="A6" s="11" t="s">
        <v>6</v>
      </c>
      <c r="B6" s="9"/>
      <c r="C6" s="83">
        <v>45659</v>
      </c>
      <c r="D6" s="83">
        <v>45659</v>
      </c>
      <c r="E6" s="83">
        <v>45659</v>
      </c>
      <c r="F6" s="83">
        <v>45659</v>
      </c>
      <c r="G6" s="83">
        <v>45659</v>
      </c>
      <c r="H6" s="83">
        <v>45659</v>
      </c>
      <c r="I6" s="83">
        <v>45659</v>
      </c>
      <c r="J6" s="83">
        <v>45659</v>
      </c>
      <c r="K6" s="83">
        <v>45659</v>
      </c>
      <c r="L6" s="83">
        <v>45659</v>
      </c>
      <c r="M6" s="83">
        <v>45659</v>
      </c>
      <c r="N6" s="83">
        <v>45659</v>
      </c>
      <c r="O6" s="83">
        <v>45659</v>
      </c>
      <c r="P6" s="83">
        <v>45659</v>
      </c>
      <c r="Q6" s="83">
        <v>45659</v>
      </c>
      <c r="R6" s="83">
        <v>45659</v>
      </c>
      <c r="S6" s="83">
        <v>45659</v>
      </c>
      <c r="T6" s="83">
        <v>45659</v>
      </c>
      <c r="U6" s="83">
        <v>45659</v>
      </c>
      <c r="V6" s="83">
        <v>45659</v>
      </c>
      <c r="W6" s="83">
        <v>45659</v>
      </c>
      <c r="X6" s="83">
        <v>45659</v>
      </c>
      <c r="Y6" s="83">
        <v>45659</v>
      </c>
      <c r="Z6" s="83">
        <v>45659</v>
      </c>
      <c r="AA6" s="83">
        <v>45659</v>
      </c>
      <c r="AB6" s="83">
        <v>45659</v>
      </c>
      <c r="AC6" s="83">
        <v>45659</v>
      </c>
      <c r="AD6" s="83">
        <v>45659</v>
      </c>
      <c r="AE6" s="83">
        <v>45659</v>
      </c>
      <c r="AF6" s="83">
        <v>45659</v>
      </c>
      <c r="AG6" s="83">
        <v>45659</v>
      </c>
      <c r="AH6" s="83">
        <v>45659</v>
      </c>
      <c r="AI6" s="83">
        <v>45659</v>
      </c>
      <c r="AJ6" s="83">
        <v>45659</v>
      </c>
      <c r="AK6" s="83">
        <v>45659</v>
      </c>
      <c r="AL6" s="83">
        <v>45659</v>
      </c>
      <c r="AM6" s="83">
        <v>45659</v>
      </c>
      <c r="AN6" s="83">
        <v>45659</v>
      </c>
      <c r="AO6" s="83">
        <v>45659</v>
      </c>
      <c r="AP6" s="83">
        <v>45659</v>
      </c>
      <c r="AQ6" s="83">
        <v>45659</v>
      </c>
      <c r="AR6" s="83">
        <v>45659</v>
      </c>
      <c r="AS6" s="83">
        <v>45659</v>
      </c>
      <c r="AT6" s="83">
        <v>45659</v>
      </c>
      <c r="AU6" s="83">
        <v>45659</v>
      </c>
      <c r="AV6" s="83">
        <v>45659</v>
      </c>
      <c r="AW6" s="83">
        <v>45659</v>
      </c>
      <c r="AX6" s="83">
        <v>45659</v>
      </c>
      <c r="AY6" s="83">
        <v>45659</v>
      </c>
      <c r="AZ6" s="83">
        <v>45659</v>
      </c>
      <c r="BA6" s="83">
        <v>45659</v>
      </c>
      <c r="BB6" s="83">
        <v>45659</v>
      </c>
      <c r="BC6" s="83">
        <v>45659</v>
      </c>
      <c r="BD6" s="83">
        <v>45659</v>
      </c>
      <c r="BE6" s="83">
        <v>45659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83">
        <v>45659</v>
      </c>
      <c r="FH6" s="83">
        <v>45659</v>
      </c>
      <c r="FI6" s="83">
        <v>45659</v>
      </c>
      <c r="FJ6" s="83">
        <v>45659</v>
      </c>
      <c r="FK6" s="83">
        <v>45659</v>
      </c>
      <c r="FL6" s="83">
        <v>45659</v>
      </c>
      <c r="FM6" s="83">
        <v>45659</v>
      </c>
      <c r="FN6" s="83">
        <v>45659</v>
      </c>
      <c r="FO6" s="83">
        <v>45659</v>
      </c>
      <c r="FP6" s="83">
        <v>45659</v>
      </c>
      <c r="FQ6" s="83">
        <v>45659</v>
      </c>
      <c r="FR6" s="83">
        <v>45659</v>
      </c>
      <c r="FS6" s="83">
        <v>45659</v>
      </c>
      <c r="FT6" s="83">
        <v>45659</v>
      </c>
      <c r="FU6" s="83">
        <v>45659</v>
      </c>
      <c r="FV6" s="83">
        <v>45659</v>
      </c>
      <c r="FW6" s="83">
        <v>45659</v>
      </c>
      <c r="FX6" s="83">
        <v>45659</v>
      </c>
      <c r="FY6" s="83">
        <v>45659</v>
      </c>
    </row>
    <row r="7" spans="1:181" ht="15.5" x14ac:dyDescent="0.35">
      <c r="A7" s="11" t="s">
        <v>514</v>
      </c>
      <c r="B7" s="9"/>
      <c r="C7" s="83" t="s">
        <v>579</v>
      </c>
      <c r="D7" s="83" t="s">
        <v>579</v>
      </c>
      <c r="E7" s="83" t="s">
        <v>579</v>
      </c>
      <c r="F7" s="83" t="s">
        <v>579</v>
      </c>
      <c r="G7" s="83" t="s">
        <v>579</v>
      </c>
      <c r="H7" s="83" t="s">
        <v>579</v>
      </c>
      <c r="I7" s="83" t="s">
        <v>579</v>
      </c>
      <c r="J7" s="83" t="s">
        <v>579</v>
      </c>
      <c r="K7" s="83" t="s">
        <v>579</v>
      </c>
      <c r="L7" s="83" t="s">
        <v>579</v>
      </c>
      <c r="M7" s="83" t="s">
        <v>579</v>
      </c>
      <c r="N7" s="83" t="s">
        <v>579</v>
      </c>
      <c r="O7" s="83" t="s">
        <v>579</v>
      </c>
      <c r="P7" s="83" t="s">
        <v>579</v>
      </c>
      <c r="Q7" s="83" t="s">
        <v>579</v>
      </c>
      <c r="R7" s="83" t="s">
        <v>579</v>
      </c>
      <c r="S7" s="83" t="s">
        <v>579</v>
      </c>
      <c r="T7" s="83" t="s">
        <v>579</v>
      </c>
      <c r="U7" s="83" t="s">
        <v>579</v>
      </c>
      <c r="V7" s="83" t="s">
        <v>579</v>
      </c>
      <c r="W7" s="83" t="s">
        <v>579</v>
      </c>
      <c r="X7" s="83" t="s">
        <v>579</v>
      </c>
      <c r="Y7" s="83" t="s">
        <v>579</v>
      </c>
      <c r="Z7" s="83" t="s">
        <v>579</v>
      </c>
      <c r="AA7" s="83" t="s">
        <v>579</v>
      </c>
      <c r="AB7" s="83" t="s">
        <v>579</v>
      </c>
      <c r="AC7" s="83" t="s">
        <v>579</v>
      </c>
      <c r="AD7" s="83" t="s">
        <v>579</v>
      </c>
      <c r="AE7" s="83" t="s">
        <v>579</v>
      </c>
      <c r="AF7" s="83" t="s">
        <v>579</v>
      </c>
      <c r="AG7" s="83" t="s">
        <v>579</v>
      </c>
      <c r="AH7" s="83" t="s">
        <v>579</v>
      </c>
      <c r="AI7" s="83" t="s">
        <v>579</v>
      </c>
      <c r="AJ7" s="83" t="s">
        <v>579</v>
      </c>
      <c r="AK7" s="83" t="s">
        <v>579</v>
      </c>
      <c r="AL7" s="83" t="s">
        <v>579</v>
      </c>
      <c r="AM7" s="83" t="s">
        <v>579</v>
      </c>
      <c r="AN7" s="83" t="s">
        <v>579</v>
      </c>
      <c r="AO7" s="83" t="s">
        <v>579</v>
      </c>
      <c r="AP7" s="83" t="s">
        <v>579</v>
      </c>
      <c r="AQ7" s="83" t="s">
        <v>579</v>
      </c>
      <c r="AR7" s="83" t="s">
        <v>579</v>
      </c>
      <c r="AS7" s="83" t="s">
        <v>579</v>
      </c>
      <c r="AT7" s="83" t="s">
        <v>579</v>
      </c>
      <c r="AU7" s="83" t="s">
        <v>579</v>
      </c>
      <c r="AV7" s="83" t="s">
        <v>579</v>
      </c>
      <c r="AW7" s="83" t="s">
        <v>579</v>
      </c>
      <c r="AX7" s="83" t="s">
        <v>579</v>
      </c>
      <c r="AY7" s="83" t="s">
        <v>579</v>
      </c>
      <c r="AZ7" s="83" t="s">
        <v>579</v>
      </c>
      <c r="BA7" s="83" t="s">
        <v>579</v>
      </c>
      <c r="BB7" s="83" t="s">
        <v>579</v>
      </c>
      <c r="BC7" s="83" t="s">
        <v>579</v>
      </c>
      <c r="BD7" s="83" t="s">
        <v>579</v>
      </c>
      <c r="BE7" s="83" t="s">
        <v>579</v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</row>
    <row r="8" spans="1:181" ht="15.5" x14ac:dyDescent="0.35">
      <c r="A8" s="11" t="s">
        <v>8</v>
      </c>
      <c r="B8" s="9" t="s">
        <v>5</v>
      </c>
      <c r="C8" s="50">
        <v>9.0540253368550008E-3</v>
      </c>
      <c r="D8" s="50">
        <v>6.7155315113757762E-3</v>
      </c>
      <c r="E8" s="50">
        <v>0</v>
      </c>
      <c r="F8" s="50">
        <v>0</v>
      </c>
      <c r="G8" s="50">
        <v>3.9937237965779306E-3</v>
      </c>
      <c r="H8" s="50">
        <v>7.4084490206573431E-3</v>
      </c>
      <c r="I8" s="50">
        <v>0</v>
      </c>
      <c r="J8" s="50">
        <v>0</v>
      </c>
      <c r="K8" s="50">
        <v>3.6911319522296006E-3</v>
      </c>
      <c r="L8" s="50">
        <v>1.6591573682368983E-2</v>
      </c>
      <c r="M8" s="50">
        <v>1.2880461680687266E-2</v>
      </c>
      <c r="N8" s="50">
        <v>1.0105409232227698E-2</v>
      </c>
      <c r="O8" s="50">
        <v>1.188330595328641E-2</v>
      </c>
      <c r="P8" s="50">
        <v>1.0497386307410235E-2</v>
      </c>
      <c r="Q8" s="50">
        <v>1.0716105512768647E-2</v>
      </c>
      <c r="R8" s="50">
        <v>1.2170846216833668E-2</v>
      </c>
      <c r="S8" s="50">
        <v>1.1235967035685619E-2</v>
      </c>
      <c r="T8" s="50">
        <v>1.0544467183448356E-2</v>
      </c>
      <c r="U8" s="50">
        <v>0</v>
      </c>
      <c r="V8" s="50">
        <v>7.7546698683913914E-3</v>
      </c>
      <c r="W8" s="50">
        <v>8.4409969541554605E-3</v>
      </c>
      <c r="X8" s="50">
        <v>1.8580478364697218E-2</v>
      </c>
      <c r="Y8" s="50">
        <v>5.2082951796214184E-3</v>
      </c>
      <c r="Z8" s="50">
        <v>4.8378482744094054E-3</v>
      </c>
      <c r="AA8" s="50">
        <v>0</v>
      </c>
      <c r="AB8" s="50">
        <v>0</v>
      </c>
      <c r="AC8" s="50">
        <v>8.0673355263304655E-3</v>
      </c>
      <c r="AD8" s="50">
        <v>0</v>
      </c>
      <c r="AE8" s="50">
        <v>0</v>
      </c>
      <c r="AF8" s="50">
        <v>0</v>
      </c>
      <c r="AG8" s="50">
        <v>0</v>
      </c>
      <c r="AH8" s="50">
        <v>1.6019762224781808E-2</v>
      </c>
      <c r="AI8" s="50">
        <v>0</v>
      </c>
      <c r="AJ8" s="50">
        <v>0</v>
      </c>
      <c r="AK8" s="50">
        <v>1.5859650030506059E-2</v>
      </c>
      <c r="AL8" s="50">
        <v>3.0681138738275424E-2</v>
      </c>
      <c r="AM8" s="50">
        <v>1.9075797069136622E-2</v>
      </c>
      <c r="AN8" s="50">
        <v>0</v>
      </c>
      <c r="AO8" s="50">
        <v>0</v>
      </c>
      <c r="AP8" s="50">
        <v>0</v>
      </c>
      <c r="AQ8" s="50">
        <v>6.2414201233591217E-3</v>
      </c>
      <c r="AR8" s="50">
        <v>0</v>
      </c>
      <c r="AS8" s="50">
        <v>1.9994673955352947E-2</v>
      </c>
      <c r="AT8" s="50">
        <v>8.3072702879405259E-3</v>
      </c>
      <c r="AU8" s="50">
        <v>4.995426666465139E-3</v>
      </c>
      <c r="AV8" s="50">
        <v>6.3784002489511143E-3</v>
      </c>
      <c r="AW8" s="50">
        <v>0</v>
      </c>
      <c r="AX8" s="50">
        <v>7.5714600311806365E-3</v>
      </c>
      <c r="AY8" s="50">
        <v>1.486065691953298E-3</v>
      </c>
      <c r="AZ8" s="50">
        <v>0</v>
      </c>
      <c r="BA8" s="50">
        <v>2.1100696195978506E-2</v>
      </c>
      <c r="BB8" s="50">
        <v>5.247923528554084E-3</v>
      </c>
      <c r="BC8" s="50">
        <v>6.6143142565038681E-3</v>
      </c>
      <c r="BD8" s="50">
        <v>4.931800549714707E-4</v>
      </c>
      <c r="BE8" s="50">
        <v>8.4254401205357925E-3</v>
      </c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>
        <v>3.442313548565357E-3</v>
      </c>
      <c r="FH8" s="50">
        <v>5.4818174911715131E-3</v>
      </c>
      <c r="FI8" s="50">
        <v>1.8057082353846388E-2</v>
      </c>
      <c r="FJ8" s="50">
        <v>3.2290624735570399E-3</v>
      </c>
      <c r="FK8" s="50">
        <v>7.1089452429845485E-3</v>
      </c>
      <c r="FL8" s="50">
        <v>9.0795469504739007E-4</v>
      </c>
      <c r="FM8" s="50">
        <v>5.2484167040450242E-3</v>
      </c>
      <c r="FN8" s="50">
        <v>6.2055915662785257E-3</v>
      </c>
      <c r="FO8" s="50">
        <v>4.0919042711767871E-3</v>
      </c>
      <c r="FP8" s="50">
        <v>7.151021564385975E-3</v>
      </c>
      <c r="FQ8" s="50">
        <v>6.8827523277997056E-3</v>
      </c>
      <c r="FR8" s="50">
        <v>8.0411613903576176E-3</v>
      </c>
      <c r="FS8" s="50">
        <v>7.6004592191160581E-3</v>
      </c>
      <c r="FT8" s="50">
        <v>5.3850716992421737E-3</v>
      </c>
      <c r="FU8" s="50">
        <v>5.4242219256561142E-3</v>
      </c>
      <c r="FV8" s="50">
        <v>5.1107602882219869E-3</v>
      </c>
      <c r="FW8" s="50">
        <v>1.3244056455730005E-2</v>
      </c>
      <c r="FX8" s="50">
        <v>1.5902434529851278E-4</v>
      </c>
      <c r="FY8" s="79">
        <v>8.610798416413365E-3</v>
      </c>
    </row>
    <row r="9" spans="1:181" ht="15.5" hidden="1" x14ac:dyDescent="0.35">
      <c r="A9" s="11" t="s">
        <v>9</v>
      </c>
      <c r="B9" s="9"/>
      <c r="C9" s="13">
        <v>698348637.73380005</v>
      </c>
      <c r="D9" s="13">
        <v>107670700.19329999</v>
      </c>
      <c r="E9" s="13">
        <v>1372797732.7042</v>
      </c>
      <c r="F9" s="13">
        <v>1273786201.3345001</v>
      </c>
      <c r="G9" s="13">
        <v>236671051.41569999</v>
      </c>
      <c r="H9" s="13">
        <v>2628590871.8140998</v>
      </c>
      <c r="I9" s="13">
        <v>1799908985.5062001</v>
      </c>
      <c r="J9" s="13">
        <v>718593344.60479999</v>
      </c>
      <c r="K9" s="13">
        <v>1027541648.2223001</v>
      </c>
      <c r="L9" s="13">
        <v>1308269391.1709001</v>
      </c>
      <c r="M9" s="13">
        <v>3205173945.1156998</v>
      </c>
      <c r="N9" s="13">
        <v>107262656.5724</v>
      </c>
      <c r="O9" s="13">
        <v>939446577.73559999</v>
      </c>
      <c r="P9" s="13">
        <v>1928094757.8076999</v>
      </c>
      <c r="Q9" s="13">
        <v>1917483772.9542999</v>
      </c>
      <c r="R9" s="13">
        <v>921744914.04579997</v>
      </c>
      <c r="S9" s="13">
        <v>1858533921.7957001</v>
      </c>
      <c r="T9" s="13">
        <v>3779153959.7705998</v>
      </c>
      <c r="U9" s="13">
        <v>124666364.564</v>
      </c>
      <c r="V9" s="13">
        <v>200243830.66639999</v>
      </c>
      <c r="W9" s="13">
        <v>1849783633.9477999</v>
      </c>
      <c r="X9" s="13">
        <v>1123029482.365</v>
      </c>
      <c r="Y9" s="13">
        <v>2386352729.8972001</v>
      </c>
      <c r="Z9" s="13">
        <v>2333287844.0422001</v>
      </c>
      <c r="AA9" s="13">
        <v>611702793.39830005</v>
      </c>
      <c r="AB9" s="13">
        <v>1143668573.4217999</v>
      </c>
      <c r="AC9" s="13">
        <v>899172366.92639995</v>
      </c>
      <c r="AD9" s="13">
        <v>1260336081.3480999</v>
      </c>
      <c r="AE9" s="13">
        <v>178442685.38929999</v>
      </c>
      <c r="AF9" s="13">
        <v>308611755.34369999</v>
      </c>
      <c r="AG9" s="13">
        <v>1236634120.4368</v>
      </c>
      <c r="AH9" s="13">
        <v>1560001134.1829</v>
      </c>
      <c r="AI9" s="13">
        <v>1958679979.3334999</v>
      </c>
      <c r="AJ9" s="13">
        <v>295771106.36790001</v>
      </c>
      <c r="AK9" s="13">
        <v>2848168007.0565</v>
      </c>
      <c r="AL9" s="13">
        <v>181044121.51660001</v>
      </c>
      <c r="AM9" s="13">
        <v>90363620.128299996</v>
      </c>
      <c r="AN9" s="13">
        <v>4544716660.0302</v>
      </c>
      <c r="AO9" s="13">
        <v>234689979.67469999</v>
      </c>
      <c r="AP9" s="13">
        <v>244900395.44510001</v>
      </c>
      <c r="AQ9" s="13">
        <v>1407651514.6157999</v>
      </c>
      <c r="AR9" s="13">
        <v>27865748.392000001</v>
      </c>
      <c r="AS9" s="13">
        <v>3928829501.5668001</v>
      </c>
      <c r="AT9" s="13">
        <v>778021548.11099994</v>
      </c>
      <c r="AU9" s="13">
        <v>484356290.5733</v>
      </c>
      <c r="AV9" s="13">
        <v>659239788.32959998</v>
      </c>
      <c r="AW9" s="13">
        <v>650811983.77929997</v>
      </c>
      <c r="AX9" s="13">
        <v>3111016421.2709999</v>
      </c>
      <c r="AY9" s="13">
        <v>466048320.57569999</v>
      </c>
      <c r="AZ9" s="13">
        <v>218865154.01300001</v>
      </c>
      <c r="BA9" s="13">
        <v>628050293.5503</v>
      </c>
      <c r="BB9" s="13">
        <v>401383773.70380002</v>
      </c>
      <c r="BC9" s="13">
        <v>400762746.85519999</v>
      </c>
      <c r="BD9" s="13">
        <v>81438329.865799993</v>
      </c>
      <c r="BE9" s="13">
        <v>412424083.52420002</v>
      </c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>
        <v>579051138.68280005</v>
      </c>
      <c r="FH9" s="13">
        <v>238980074.0557</v>
      </c>
      <c r="FI9" s="13">
        <v>437867677.3502</v>
      </c>
      <c r="FJ9" s="13">
        <v>540737549.76830006</v>
      </c>
      <c r="FK9" s="13">
        <v>638191289.27419996</v>
      </c>
      <c r="FL9" s="13">
        <v>816170546.88100004</v>
      </c>
      <c r="FM9" s="13">
        <v>16100861.414999999</v>
      </c>
      <c r="FN9" s="13">
        <v>653958238.57509995</v>
      </c>
      <c r="FO9" s="13">
        <v>342357686.58319998</v>
      </c>
      <c r="FP9" s="13">
        <v>8671081.3891000003</v>
      </c>
      <c r="FQ9" s="13">
        <v>531638219.0916</v>
      </c>
      <c r="FR9" s="13">
        <v>27031579.0777</v>
      </c>
      <c r="FS9" s="13">
        <v>37254650.256899998</v>
      </c>
      <c r="FT9" s="13">
        <v>224353822.47</v>
      </c>
      <c r="FU9" s="13">
        <v>484068885.08389997</v>
      </c>
      <c r="FV9" s="13">
        <v>837837663.77540004</v>
      </c>
      <c r="FW9" s="13">
        <v>276279556.20929998</v>
      </c>
      <c r="FX9" s="13">
        <v>219355532.8558</v>
      </c>
      <c r="FY9" s="13">
        <v>870322457.63820004</v>
      </c>
    </row>
    <row r="10" spans="1:181" hidden="1" x14ac:dyDescent="0.35">
      <c r="A10" s="11" t="s">
        <v>10</v>
      </c>
      <c r="B10" s="14"/>
      <c r="C10" s="15">
        <v>6322866.2599999998</v>
      </c>
      <c r="D10" s="15">
        <v>723065.98</v>
      </c>
      <c r="E10" s="15">
        <v>0</v>
      </c>
      <c r="F10" s="15">
        <v>0</v>
      </c>
      <c r="G10" s="15">
        <v>945198.81</v>
      </c>
      <c r="H10" s="15">
        <v>19473781.469999999</v>
      </c>
      <c r="I10" s="15">
        <v>0</v>
      </c>
      <c r="J10" s="15">
        <v>0</v>
      </c>
      <c r="K10" s="15">
        <v>3792791.81</v>
      </c>
      <c r="L10" s="15">
        <v>21706248</v>
      </c>
      <c r="M10" s="15">
        <v>41284120.18</v>
      </c>
      <c r="N10" s="15">
        <v>1083933.04</v>
      </c>
      <c r="O10" s="15">
        <v>11163731.109999999</v>
      </c>
      <c r="P10" s="15">
        <v>20239955.510000002</v>
      </c>
      <c r="Q10" s="15">
        <v>20547958.43</v>
      </c>
      <c r="R10" s="15">
        <v>11218415.6</v>
      </c>
      <c r="S10" s="15">
        <v>20882425.879999999</v>
      </c>
      <c r="T10" s="15">
        <v>39849164.909999996</v>
      </c>
      <c r="U10" s="15">
        <v>0</v>
      </c>
      <c r="V10" s="15">
        <v>1552824.8</v>
      </c>
      <c r="W10" s="15">
        <v>15614018.02</v>
      </c>
      <c r="X10" s="15">
        <v>20866425</v>
      </c>
      <c r="Y10" s="15">
        <v>12428829.42</v>
      </c>
      <c r="Z10" s="15">
        <v>11288092.57</v>
      </c>
      <c r="AA10" s="15">
        <v>0</v>
      </c>
      <c r="AB10" s="15">
        <v>0</v>
      </c>
      <c r="AC10" s="15">
        <v>7253925.1799999997</v>
      </c>
      <c r="AD10" s="15">
        <v>0</v>
      </c>
      <c r="AE10" s="15">
        <v>0</v>
      </c>
      <c r="AF10" s="15">
        <v>0</v>
      </c>
      <c r="AG10" s="15">
        <v>0</v>
      </c>
      <c r="AH10" s="15">
        <v>24990847.239999998</v>
      </c>
      <c r="AI10" s="15">
        <v>0</v>
      </c>
      <c r="AJ10" s="15">
        <v>0</v>
      </c>
      <c r="AK10" s="15">
        <v>45170947.82</v>
      </c>
      <c r="AL10" s="15">
        <v>5554639.8099999996</v>
      </c>
      <c r="AM10" s="15">
        <v>1723758.08</v>
      </c>
      <c r="AN10" s="15">
        <v>0</v>
      </c>
      <c r="AO10" s="15">
        <v>0</v>
      </c>
      <c r="AP10" s="15">
        <v>0</v>
      </c>
      <c r="AQ10" s="15">
        <v>8785744.4900000002</v>
      </c>
      <c r="AR10" s="15">
        <v>0</v>
      </c>
      <c r="AS10" s="15">
        <v>78555664.909999996</v>
      </c>
      <c r="AT10" s="15">
        <v>6463235.29</v>
      </c>
      <c r="AU10" s="15">
        <v>2419566.33</v>
      </c>
      <c r="AV10" s="15">
        <v>4204895.2300000004</v>
      </c>
      <c r="AW10" s="15">
        <v>0</v>
      </c>
      <c r="AX10" s="15">
        <v>23554936.489999998</v>
      </c>
      <c r="AY10" s="15">
        <v>692578.42</v>
      </c>
      <c r="AZ10" s="15">
        <v>0</v>
      </c>
      <c r="BA10" s="15">
        <v>13252298.439999999</v>
      </c>
      <c r="BB10" s="15">
        <v>2106431.35</v>
      </c>
      <c r="BC10" s="15">
        <v>2650770.75</v>
      </c>
      <c r="BD10" s="15">
        <v>40163.760000000002</v>
      </c>
      <c r="BE10" s="15">
        <v>3474854.42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>
        <v>1993275.58</v>
      </c>
      <c r="FH10" s="15">
        <v>1310045.1499999999</v>
      </c>
      <c r="FI10" s="15">
        <v>7906612.71</v>
      </c>
      <c r="FJ10" s="15">
        <v>1746075.33</v>
      </c>
      <c r="FK10" s="15">
        <v>4536866.93</v>
      </c>
      <c r="FL10" s="15">
        <v>741045.88</v>
      </c>
      <c r="FM10" s="15">
        <v>84504.03</v>
      </c>
      <c r="FN10" s="15">
        <v>4058197.73</v>
      </c>
      <c r="FO10" s="15">
        <v>1400894.88</v>
      </c>
      <c r="FP10" s="15">
        <v>62007.09</v>
      </c>
      <c r="FQ10" s="15">
        <v>3659134.19</v>
      </c>
      <c r="FR10" s="15">
        <v>217365.29</v>
      </c>
      <c r="FS10" s="15">
        <v>283152.45</v>
      </c>
      <c r="FT10" s="15">
        <v>1208161.42</v>
      </c>
      <c r="FU10" s="15">
        <v>2625697.06</v>
      </c>
      <c r="FV10" s="15">
        <v>4281987.46</v>
      </c>
      <c r="FW10" s="15">
        <v>3659062.04</v>
      </c>
      <c r="FX10" s="15">
        <v>34882.870000000003</v>
      </c>
      <c r="FY10" s="15">
        <v>7494171.2400000002</v>
      </c>
    </row>
    <row r="11" spans="1:181" hidden="1" x14ac:dyDescent="0.35">
      <c r="A11" s="11" t="s">
        <v>11</v>
      </c>
      <c r="B11" s="14"/>
      <c r="C11" s="15">
        <v>6322866.2599999998</v>
      </c>
      <c r="D11" s="15">
        <v>723065.98</v>
      </c>
      <c r="E11" s="15">
        <v>0</v>
      </c>
      <c r="F11" s="15">
        <v>0</v>
      </c>
      <c r="G11" s="15">
        <v>945198.81</v>
      </c>
      <c r="H11" s="15">
        <v>19473781.469999999</v>
      </c>
      <c r="I11" s="15">
        <v>0</v>
      </c>
      <c r="J11" s="15">
        <v>0</v>
      </c>
      <c r="K11" s="15">
        <v>3792791.81</v>
      </c>
      <c r="L11" s="15">
        <v>21706248</v>
      </c>
      <c r="M11" s="15">
        <v>41284120.18</v>
      </c>
      <c r="N11" s="15">
        <v>1083933.04</v>
      </c>
      <c r="O11" s="15">
        <v>11163731.109999999</v>
      </c>
      <c r="P11" s="15">
        <v>20239955.510000002</v>
      </c>
      <c r="Q11" s="15">
        <v>20547958.43</v>
      </c>
      <c r="R11" s="15">
        <v>11218415.6</v>
      </c>
      <c r="S11" s="15">
        <v>20882425.879999999</v>
      </c>
      <c r="T11" s="15">
        <v>39849164.909999996</v>
      </c>
      <c r="U11" s="15">
        <v>0</v>
      </c>
      <c r="V11" s="15">
        <v>1552824.8</v>
      </c>
      <c r="W11" s="15">
        <v>15614018.02</v>
      </c>
      <c r="X11" s="15">
        <v>20866425</v>
      </c>
      <c r="Y11" s="15">
        <v>12428829.42</v>
      </c>
      <c r="Z11" s="15">
        <v>11288092.57</v>
      </c>
      <c r="AA11" s="15">
        <v>0</v>
      </c>
      <c r="AB11" s="15">
        <v>0</v>
      </c>
      <c r="AC11" s="15">
        <v>7253925.1799999997</v>
      </c>
      <c r="AD11" s="15">
        <v>0</v>
      </c>
      <c r="AE11" s="15">
        <v>0</v>
      </c>
      <c r="AF11" s="15">
        <v>0</v>
      </c>
      <c r="AG11" s="15">
        <v>0</v>
      </c>
      <c r="AH11" s="15">
        <v>24990847.239999998</v>
      </c>
      <c r="AI11" s="15">
        <v>0</v>
      </c>
      <c r="AJ11" s="15">
        <v>0</v>
      </c>
      <c r="AK11" s="15">
        <v>45170947.82</v>
      </c>
      <c r="AL11" s="15">
        <v>5554639.8099999996</v>
      </c>
      <c r="AM11" s="15">
        <v>1723758.08</v>
      </c>
      <c r="AN11" s="15">
        <v>0</v>
      </c>
      <c r="AO11" s="15">
        <v>0</v>
      </c>
      <c r="AP11" s="15">
        <v>0</v>
      </c>
      <c r="AQ11" s="15">
        <v>8785744.4900000002</v>
      </c>
      <c r="AR11" s="15">
        <v>0</v>
      </c>
      <c r="AS11" s="15">
        <v>78555664.909999996</v>
      </c>
      <c r="AT11" s="15">
        <v>6463235.29</v>
      </c>
      <c r="AU11" s="15">
        <v>2419566.33</v>
      </c>
      <c r="AV11" s="15">
        <v>4204895.2300000004</v>
      </c>
      <c r="AW11" s="15">
        <v>0</v>
      </c>
      <c r="AX11" s="15">
        <v>23554936.489999998</v>
      </c>
      <c r="AY11" s="15">
        <v>692578.42</v>
      </c>
      <c r="AZ11" s="15">
        <v>0</v>
      </c>
      <c r="BA11" s="15">
        <v>13252298.439999999</v>
      </c>
      <c r="BB11" s="15">
        <v>2106431.35</v>
      </c>
      <c r="BC11" s="15">
        <v>2650770.75</v>
      </c>
      <c r="BD11" s="15">
        <v>40163.760000000002</v>
      </c>
      <c r="BE11" s="15">
        <v>3474854.42</v>
      </c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>
        <v>1993275.58</v>
      </c>
      <c r="FH11" s="15">
        <v>1310045.1499999999</v>
      </c>
      <c r="FI11" s="15">
        <v>7906612.71</v>
      </c>
      <c r="FJ11" s="15">
        <v>1746075.33</v>
      </c>
      <c r="FK11" s="15">
        <v>4536866.93</v>
      </c>
      <c r="FL11" s="15">
        <v>741045.88</v>
      </c>
      <c r="FM11" s="15">
        <v>84504.03</v>
      </c>
      <c r="FN11" s="15">
        <v>4058197.73</v>
      </c>
      <c r="FO11" s="15">
        <v>1400894.88</v>
      </c>
      <c r="FP11" s="15">
        <v>62007.09</v>
      </c>
      <c r="FQ11" s="15">
        <v>3659134.19</v>
      </c>
      <c r="FR11" s="15">
        <v>217365.29</v>
      </c>
      <c r="FS11" s="15">
        <v>283152.45</v>
      </c>
      <c r="FT11" s="15">
        <v>1208161.42</v>
      </c>
      <c r="FU11" s="15">
        <v>2625697.06</v>
      </c>
      <c r="FV11" s="15">
        <v>4281987.46</v>
      </c>
      <c r="FW11" s="15">
        <v>3659062.04</v>
      </c>
      <c r="FX11" s="15">
        <v>34882.870000000003</v>
      </c>
      <c r="FY11" s="15">
        <v>7494171.2400000002</v>
      </c>
    </row>
    <row r="12" spans="1:181" hidden="1" x14ac:dyDescent="0.35">
      <c r="A12" s="11" t="s">
        <v>12</v>
      </c>
      <c r="B12" s="14"/>
      <c r="C12" s="15">
        <v>16618.86</v>
      </c>
      <c r="D12" s="15">
        <v>3834.26</v>
      </c>
      <c r="E12" s="15">
        <v>0</v>
      </c>
      <c r="F12" s="15">
        <v>0</v>
      </c>
      <c r="G12" s="15">
        <v>0</v>
      </c>
      <c r="H12" s="15">
        <v>1243903.01</v>
      </c>
      <c r="I12" s="15">
        <v>0</v>
      </c>
      <c r="J12" s="15">
        <v>0</v>
      </c>
      <c r="K12" s="15">
        <v>179659.96</v>
      </c>
      <c r="L12" s="15">
        <v>18772.830000000002</v>
      </c>
      <c r="M12" s="15">
        <v>110614.28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15802.61</v>
      </c>
      <c r="W12" s="15">
        <v>0</v>
      </c>
      <c r="X12" s="15">
        <v>569474.57999999996</v>
      </c>
      <c r="Y12" s="15">
        <v>2520398.2999999998</v>
      </c>
      <c r="Z12" s="15">
        <v>1646966.24</v>
      </c>
      <c r="AA12" s="15">
        <v>0</v>
      </c>
      <c r="AB12" s="15">
        <v>0</v>
      </c>
      <c r="AC12" s="15">
        <v>1153754.53</v>
      </c>
      <c r="AD12" s="15">
        <v>0</v>
      </c>
      <c r="AE12" s="15">
        <v>0</v>
      </c>
      <c r="AF12" s="15">
        <v>0</v>
      </c>
      <c r="AG12" s="15">
        <v>0</v>
      </c>
      <c r="AH12" s="15">
        <v>841240.44</v>
      </c>
      <c r="AI12" s="15">
        <v>0</v>
      </c>
      <c r="AJ12" s="15">
        <v>0</v>
      </c>
      <c r="AK12" s="15">
        <v>781140.47</v>
      </c>
      <c r="AL12" s="15">
        <v>738090.78</v>
      </c>
      <c r="AM12" s="15">
        <v>0</v>
      </c>
      <c r="AN12" s="15">
        <v>0</v>
      </c>
      <c r="AO12" s="15">
        <v>0</v>
      </c>
      <c r="AP12" s="15">
        <v>0</v>
      </c>
      <c r="AQ12" s="15">
        <v>1263492.6499999999</v>
      </c>
      <c r="AR12" s="15">
        <v>0</v>
      </c>
      <c r="AS12" s="15">
        <v>104115.86</v>
      </c>
      <c r="AT12" s="15">
        <v>0</v>
      </c>
      <c r="AU12" s="15">
        <v>0</v>
      </c>
      <c r="AV12" s="15">
        <v>0</v>
      </c>
      <c r="AW12" s="15">
        <v>0</v>
      </c>
      <c r="AX12" s="15">
        <v>3387828.45</v>
      </c>
      <c r="AY12" s="15">
        <v>354209.81</v>
      </c>
      <c r="AZ12" s="15">
        <v>0</v>
      </c>
      <c r="BA12" s="15">
        <v>200484.45</v>
      </c>
      <c r="BB12" s="15">
        <v>358681.01</v>
      </c>
      <c r="BC12" s="15">
        <v>358681.01</v>
      </c>
      <c r="BD12" s="15">
        <v>0</v>
      </c>
      <c r="BE12" s="15">
        <v>0</v>
      </c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>
        <v>0</v>
      </c>
      <c r="FH12" s="15">
        <v>32534.71</v>
      </c>
      <c r="FI12" s="15">
        <v>485780.54</v>
      </c>
      <c r="FJ12" s="15">
        <v>354098.99</v>
      </c>
      <c r="FK12" s="15">
        <v>168879.96</v>
      </c>
      <c r="FL12" s="15">
        <v>0</v>
      </c>
      <c r="FM12" s="15">
        <v>4333.62</v>
      </c>
      <c r="FN12" s="15">
        <v>131262.31</v>
      </c>
      <c r="FO12" s="15">
        <v>12442.12</v>
      </c>
      <c r="FP12" s="15">
        <v>597.16</v>
      </c>
      <c r="FQ12" s="15">
        <v>0</v>
      </c>
      <c r="FR12" s="15">
        <v>4177.1400000000003</v>
      </c>
      <c r="FS12" s="15">
        <v>5239.8900000000003</v>
      </c>
      <c r="FT12" s="15">
        <v>146445.39000000001</v>
      </c>
      <c r="FU12" s="15">
        <v>314133.56</v>
      </c>
      <c r="FV12" s="15">
        <v>484497.14</v>
      </c>
      <c r="FW12" s="15">
        <v>1331</v>
      </c>
      <c r="FX12" s="15">
        <v>150135.69</v>
      </c>
      <c r="FY12" s="15">
        <v>31990.21</v>
      </c>
    </row>
    <row r="13" spans="1:181" hidden="1" x14ac:dyDescent="0.35">
      <c r="A13" s="11" t="s">
        <v>13</v>
      </c>
      <c r="B13" s="14"/>
      <c r="C13" s="15">
        <v>2476220.2599999998</v>
      </c>
      <c r="D13" s="15">
        <v>286315.21999999997</v>
      </c>
      <c r="E13" s="15">
        <v>0</v>
      </c>
      <c r="F13" s="15">
        <v>0</v>
      </c>
      <c r="G13" s="15">
        <v>0</v>
      </c>
      <c r="H13" s="15">
        <v>9823.4599999999991</v>
      </c>
      <c r="I13" s="15">
        <v>0</v>
      </c>
      <c r="J13" s="15">
        <v>0</v>
      </c>
      <c r="K13" s="15">
        <v>2429524.71</v>
      </c>
      <c r="L13" s="15">
        <v>7461806.7999999998</v>
      </c>
      <c r="M13" s="15">
        <v>10495526.449999999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100206.32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148190.6</v>
      </c>
      <c r="AR13" s="15">
        <v>0</v>
      </c>
      <c r="AS13" s="15">
        <v>26305031.420000002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3161.47</v>
      </c>
      <c r="AZ13" s="15">
        <v>0</v>
      </c>
      <c r="BA13" s="15">
        <v>5290534.83</v>
      </c>
      <c r="BB13" s="15">
        <v>0</v>
      </c>
      <c r="BC13" s="15">
        <v>0</v>
      </c>
      <c r="BD13" s="15">
        <v>56183.61</v>
      </c>
      <c r="BE13" s="15">
        <v>0</v>
      </c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>
        <v>24752.87</v>
      </c>
      <c r="FH13" s="15">
        <v>114315.19</v>
      </c>
      <c r="FI13" s="15">
        <v>0</v>
      </c>
      <c r="FJ13" s="15">
        <v>1655.27</v>
      </c>
      <c r="FK13" s="15">
        <v>1048736.43</v>
      </c>
      <c r="FL13" s="15">
        <v>0</v>
      </c>
      <c r="FM13" s="15">
        <v>21359.84</v>
      </c>
      <c r="FN13" s="15">
        <v>707527.02</v>
      </c>
      <c r="FO13" s="15">
        <v>0</v>
      </c>
      <c r="FP13" s="15">
        <v>6397.7</v>
      </c>
      <c r="FQ13" s="15">
        <v>17421.48</v>
      </c>
      <c r="FR13" s="15">
        <v>47369.04</v>
      </c>
      <c r="FS13" s="15">
        <v>49313.97</v>
      </c>
      <c r="FT13" s="15">
        <v>0</v>
      </c>
      <c r="FU13" s="15">
        <v>0</v>
      </c>
      <c r="FV13" s="15">
        <v>4324.34</v>
      </c>
      <c r="FW13" s="15">
        <v>1537172.73</v>
      </c>
      <c r="FX13" s="15">
        <v>0</v>
      </c>
      <c r="FY13" s="15">
        <v>1743033.52</v>
      </c>
    </row>
    <row r="14" spans="1:181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>
        <v>0</v>
      </c>
      <c r="FH14" s="15">
        <v>0</v>
      </c>
      <c r="FI14" s="15">
        <v>0</v>
      </c>
      <c r="FJ14" s="15">
        <v>0</v>
      </c>
      <c r="FK14" s="15">
        <v>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</row>
    <row r="15" spans="1:181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</row>
    <row r="16" spans="1:181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>
        <v>0</v>
      </c>
      <c r="FH16" s="17">
        <v>0</v>
      </c>
      <c r="FI16" s="17">
        <v>0</v>
      </c>
      <c r="FJ16" s="17">
        <v>0</v>
      </c>
      <c r="FK16" s="17">
        <v>0</v>
      </c>
      <c r="FL16" s="17">
        <v>0</v>
      </c>
      <c r="FM16" s="17">
        <v>0</v>
      </c>
      <c r="FN16" s="17">
        <v>0</v>
      </c>
      <c r="FO16" s="17">
        <v>0</v>
      </c>
      <c r="FP16" s="17">
        <v>0</v>
      </c>
      <c r="FQ16" s="17">
        <v>0</v>
      </c>
      <c r="FR16" s="17">
        <v>0</v>
      </c>
      <c r="FS16" s="17">
        <v>0</v>
      </c>
      <c r="FT16" s="17">
        <v>0</v>
      </c>
      <c r="FU16" s="17">
        <v>0</v>
      </c>
      <c r="FV16" s="17">
        <v>0</v>
      </c>
      <c r="FW16" s="17">
        <v>0</v>
      </c>
      <c r="FX16" s="17">
        <v>0</v>
      </c>
      <c r="FY16" s="52">
        <v>0</v>
      </c>
    </row>
    <row r="17" spans="1:181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</row>
    <row r="18" spans="1:181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82" t="s">
        <v>516</v>
      </c>
      <c r="N18" s="82" t="s">
        <v>516</v>
      </c>
      <c r="O18" s="82" t="s">
        <v>516</v>
      </c>
      <c r="P18" s="82" t="s">
        <v>516</v>
      </c>
      <c r="Q18" s="82" t="s">
        <v>516</v>
      </c>
      <c r="R18" s="82" t="s">
        <v>516</v>
      </c>
      <c r="S18" s="82" t="s">
        <v>516</v>
      </c>
      <c r="T18" s="82" t="s">
        <v>516</v>
      </c>
      <c r="U18" s="82" t="s">
        <v>516</v>
      </c>
      <c r="V18" s="82" t="s">
        <v>516</v>
      </c>
      <c r="W18" s="82" t="s">
        <v>516</v>
      </c>
      <c r="X18" s="82" t="s">
        <v>516</v>
      </c>
      <c r="Y18" s="82" t="s">
        <v>516</v>
      </c>
      <c r="Z18" s="82" t="s">
        <v>516</v>
      </c>
      <c r="AA18" s="82" t="s">
        <v>516</v>
      </c>
      <c r="AB18" s="82" t="s">
        <v>516</v>
      </c>
      <c r="AC18" s="82" t="s">
        <v>516</v>
      </c>
      <c r="AD18" s="82" t="s">
        <v>516</v>
      </c>
      <c r="AE18" s="82" t="s">
        <v>516</v>
      </c>
      <c r="AF18" s="82" t="s">
        <v>516</v>
      </c>
      <c r="AG18" s="82" t="s">
        <v>516</v>
      </c>
      <c r="AH18" s="82" t="s">
        <v>516</v>
      </c>
      <c r="AI18" s="82" t="s">
        <v>516</v>
      </c>
      <c r="AJ18" s="82" t="s">
        <v>516</v>
      </c>
      <c r="AK18" s="82" t="s">
        <v>516</v>
      </c>
      <c r="AL18" s="82" t="s">
        <v>516</v>
      </c>
      <c r="AM18" s="82" t="s">
        <v>516</v>
      </c>
      <c r="AN18" s="82" t="s">
        <v>516</v>
      </c>
      <c r="AO18" s="82" t="s">
        <v>516</v>
      </c>
      <c r="AP18" s="82" t="s">
        <v>516</v>
      </c>
      <c r="AQ18" s="82" t="s">
        <v>516</v>
      </c>
      <c r="AR18" s="82" t="s">
        <v>516</v>
      </c>
      <c r="AS18" s="82" t="s">
        <v>516</v>
      </c>
      <c r="AT18" s="82" t="s">
        <v>516</v>
      </c>
      <c r="AU18" s="82" t="s">
        <v>516</v>
      </c>
      <c r="AV18" s="82" t="s">
        <v>516</v>
      </c>
      <c r="AW18" s="82" t="s">
        <v>516</v>
      </c>
      <c r="AX18" s="82" t="s">
        <v>516</v>
      </c>
      <c r="AY18" s="82" t="s">
        <v>516</v>
      </c>
      <c r="AZ18" s="82" t="s">
        <v>516</v>
      </c>
      <c r="BA18" s="82" t="s">
        <v>516</v>
      </c>
      <c r="BB18" s="82" t="s">
        <v>516</v>
      </c>
      <c r="BC18" s="82" t="s">
        <v>516</v>
      </c>
      <c r="BD18" s="82" t="s">
        <v>516</v>
      </c>
      <c r="BE18" s="82" t="s">
        <v>516</v>
      </c>
      <c r="BF18" s="82" t="s">
        <v>516</v>
      </c>
      <c r="BG18" s="82" t="s">
        <v>516</v>
      </c>
      <c r="BH18" s="82" t="s">
        <v>516</v>
      </c>
      <c r="BI18" s="82" t="s">
        <v>516</v>
      </c>
      <c r="BJ18" s="82" t="s">
        <v>516</v>
      </c>
      <c r="BK18" s="82" t="s">
        <v>516</v>
      </c>
      <c r="BL18" s="82" t="s">
        <v>516</v>
      </c>
      <c r="BM18" s="82" t="s">
        <v>516</v>
      </c>
      <c r="BN18" s="82" t="s">
        <v>516</v>
      </c>
      <c r="BO18" s="82" t="s">
        <v>516</v>
      </c>
      <c r="BP18" s="82" t="s">
        <v>516</v>
      </c>
      <c r="BQ18" s="82" t="s">
        <v>516</v>
      </c>
      <c r="BR18" s="82" t="s">
        <v>516</v>
      </c>
      <c r="BS18" s="82" t="s">
        <v>516</v>
      </c>
      <c r="BT18" s="82" t="s">
        <v>516</v>
      </c>
      <c r="BU18" s="82" t="s">
        <v>516</v>
      </c>
      <c r="BV18" s="82" t="s">
        <v>516</v>
      </c>
      <c r="BW18" s="82" t="s">
        <v>516</v>
      </c>
      <c r="BX18" s="82" t="s">
        <v>516</v>
      </c>
      <c r="BY18" s="82" t="s">
        <v>516</v>
      </c>
      <c r="BZ18" s="82" t="s">
        <v>516</v>
      </c>
      <c r="CA18" s="82" t="s">
        <v>516</v>
      </c>
      <c r="CB18" s="82" t="s">
        <v>516</v>
      </c>
      <c r="CC18" s="82" t="s">
        <v>516</v>
      </c>
      <c r="CD18" s="82" t="s">
        <v>516</v>
      </c>
      <c r="CE18" s="82" t="s">
        <v>516</v>
      </c>
      <c r="CF18" s="82" t="s">
        <v>516</v>
      </c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 t="s">
        <v>516</v>
      </c>
      <c r="FH18" s="82" t="s">
        <v>516</v>
      </c>
      <c r="FI18" s="82" t="s">
        <v>516</v>
      </c>
      <c r="FJ18" s="82" t="s">
        <v>516</v>
      </c>
      <c r="FK18" s="82" t="s">
        <v>516</v>
      </c>
      <c r="FL18" s="82" t="s">
        <v>516</v>
      </c>
      <c r="FM18" s="82" t="s">
        <v>516</v>
      </c>
      <c r="FN18" s="82" t="s">
        <v>516</v>
      </c>
      <c r="FO18" s="82" t="s">
        <v>516</v>
      </c>
      <c r="FP18" s="82" t="s">
        <v>516</v>
      </c>
      <c r="FQ18" s="82" t="s">
        <v>516</v>
      </c>
      <c r="FR18" s="82" t="s">
        <v>516</v>
      </c>
      <c r="FS18" s="82" t="s">
        <v>516</v>
      </c>
      <c r="FT18" s="82" t="s">
        <v>516</v>
      </c>
      <c r="FU18" s="82" t="s">
        <v>516</v>
      </c>
      <c r="FV18" s="82" t="s">
        <v>516</v>
      </c>
      <c r="FW18" s="82" t="s">
        <v>516</v>
      </c>
      <c r="FX18" s="82" t="s">
        <v>516</v>
      </c>
      <c r="FY18" s="82" t="s">
        <v>516</v>
      </c>
    </row>
    <row r="19" spans="1:181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</row>
    <row r="20" spans="1:181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</row>
    <row r="21" spans="1:181" x14ac:dyDescent="0.35">
      <c r="A21" s="22" t="s">
        <v>18</v>
      </c>
      <c r="B21" s="22" t="s">
        <v>19</v>
      </c>
      <c r="C21" s="43">
        <f>('Summary (%)'!C21*'Summary (%)'!C$8)*100</f>
        <v>3.170775140602565E-2</v>
      </c>
      <c r="D21" s="43">
        <f>('Summary (%)'!D21*'Summary (%)'!D$8)*100</f>
        <v>3.8211676831428447E-2</v>
      </c>
      <c r="E21" s="43">
        <f>('Summary (%)'!E21*'Summary (%)'!E$8)*100</f>
        <v>0</v>
      </c>
      <c r="F21" s="43">
        <f>('Summary (%)'!F21*'Summary (%)'!F$8)*100</f>
        <v>0</v>
      </c>
      <c r="G21" s="43">
        <f>('Summary (%)'!G21*'Summary (%)'!G$8)*100</f>
        <v>4.2898060152558648E-2</v>
      </c>
      <c r="H21" s="43">
        <f>('Summary (%)'!H21*'Summary (%)'!H$8)*100</f>
        <v>1.7393750579543784E-2</v>
      </c>
      <c r="I21" s="43">
        <f>('Summary (%)'!I21*'Summary (%)'!I$8)*100</f>
        <v>0</v>
      </c>
      <c r="J21" s="43">
        <f>('Summary (%)'!J21*'Summary (%)'!J$8)*100</f>
        <v>0</v>
      </c>
      <c r="K21" s="43">
        <f>('Summary (%)'!K21*'Summary (%)'!K$8)*100</f>
        <v>3.1187234167531351E-2</v>
      </c>
      <c r="L21" s="43">
        <f>('Summary (%)'!L21*'Summary (%)'!L$8)*100</f>
        <v>7.8396896458920486E-3</v>
      </c>
      <c r="M21" s="43">
        <f>('Summary (%)'!M21*'Summary (%)'!M$8)*100</f>
        <v>6.7428731700924435E-2</v>
      </c>
      <c r="N21" s="43">
        <f>('Summary (%)'!N21*'Summary (%)'!N$8)*100</f>
        <v>0.99579192249359094</v>
      </c>
      <c r="O21" s="43">
        <f>('Summary (%)'!O21*'Summary (%)'!O$8)*100</f>
        <v>1.1883305953286409</v>
      </c>
      <c r="P21" s="43">
        <f>('Summary (%)'!P21*'Summary (%)'!P$8)*100</f>
        <v>1.0275993557768945</v>
      </c>
      <c r="Q21" s="43">
        <f>('Summary (%)'!Q21*'Summary (%)'!Q$8)*100</f>
        <v>1.0577479922425079</v>
      </c>
      <c r="R21" s="43">
        <f>('Summary (%)'!R21*'Summary (%)'!R$8)*100</f>
        <v>1.2012063718802193</v>
      </c>
      <c r="S21" s="43">
        <f>('Summary (%)'!S21*'Summary (%)'!S$8)*100</f>
        <v>1.1153241281693758</v>
      </c>
      <c r="T21" s="43">
        <f>('Summary (%)'!T21*'Summary (%)'!T$8)*100</f>
        <v>1.0366474212756887</v>
      </c>
      <c r="U21" s="43">
        <f>('Summary (%)'!U21*'Summary (%)'!U$8)*100</f>
        <v>0</v>
      </c>
      <c r="V21" s="43">
        <f>('Summary (%)'!V21*'Summary (%)'!V$8)*100</f>
        <v>2.9302475789005989E-3</v>
      </c>
      <c r="W21" s="43">
        <f>('Summary (%)'!W21*'Summary (%)'!W$8)*100</f>
        <v>0.16273761399734327</v>
      </c>
      <c r="X21" s="43">
        <f>('Summary (%)'!X21*'Summary (%)'!X$8)*100</f>
        <v>4.672544294161746E-3</v>
      </c>
      <c r="Y21" s="43">
        <f>('Summary (%)'!Y21*'Summary (%)'!Y$8)*100</f>
        <v>9.2167020090728486E-3</v>
      </c>
      <c r="Z21" s="43">
        <f>('Summary (%)'!Z21*'Summary (%)'!Z$8)*100</f>
        <v>4.3417845020139638E-3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7.8665506861366648E-3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0.1598102485550954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6.8338285704274082E-2</v>
      </c>
      <c r="AL21" s="43">
        <f>('Summary (%)'!AL21*'Summary (%)'!AL$8)*100</f>
        <v>0.26484041900031341</v>
      </c>
      <c r="AM21" s="43">
        <f>('Summary (%)'!AM21*'Summary (%)'!AM$8)*100</f>
        <v>0.11991939880910416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5.2575263999342491E-3</v>
      </c>
      <c r="AR21" s="43">
        <f>('Summary (%)'!AR21*'Summary (%)'!AR$8)*100</f>
        <v>0</v>
      </c>
      <c r="AS21" s="43">
        <f>('Summary (%)'!AS21*'Summary (%)'!AS$8)*100</f>
        <v>3.288025427127423E-2</v>
      </c>
      <c r="AT21" s="43">
        <f>('Summary (%)'!AT21*'Summary (%)'!AT$8)*100</f>
        <v>1.4861150090344813E-2</v>
      </c>
      <c r="AU21" s="43">
        <f>('Summary (%)'!AU21*'Summary (%)'!AU$8)*100</f>
        <v>1.3925116967133284E-2</v>
      </c>
      <c r="AV21" s="43">
        <f>('Summary (%)'!AV21*'Summary (%)'!AV$8)*100</f>
        <v>1.0818718964265778E-2</v>
      </c>
      <c r="AW21" s="43">
        <f>('Summary (%)'!AW21*'Summary (%)'!AW$8)*100</f>
        <v>0</v>
      </c>
      <c r="AX21" s="43">
        <f>('Summary (%)'!AX21*'Summary (%)'!AX$8)*100</f>
        <v>6.2775624925892294E-3</v>
      </c>
      <c r="AY21" s="43">
        <f>('Summary (%)'!AY21*'Summary (%)'!AY$8)*100</f>
        <v>1.481258636759466E-2</v>
      </c>
      <c r="AZ21" s="43">
        <f>('Summary (%)'!AZ21*'Summary (%)'!AZ$8)*100</f>
        <v>0</v>
      </c>
      <c r="BA21" s="43">
        <f>('Summary (%)'!BA21*'Summary (%)'!BA$8)*100</f>
        <v>6.3427313718482647E-2</v>
      </c>
      <c r="BB21" s="43">
        <f>('Summary (%)'!BB21*'Summary (%)'!BB$8)*100</f>
        <v>6.7597675286252181E-3</v>
      </c>
      <c r="BC21" s="43">
        <f>('Summary (%)'!BC21*'Summary (%)'!BC$8)*100</f>
        <v>4.6862389649169847E-4</v>
      </c>
      <c r="BD21" s="43">
        <f>('Summary (%)'!BD21*'Summary (%)'!BD$8)*100</f>
        <v>4.0726093050599668E-2</v>
      </c>
      <c r="BE21" s="43">
        <f>('Summary (%)'!BE21*'Summary (%)'!BE$8)*100</f>
        <v>2.8814117493947695E-2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  <c r="FG21" s="43">
        <v>7.4761481513490879E-2</v>
      </c>
      <c r="FH21" s="43">
        <v>0.20425874497228075</v>
      </c>
      <c r="FI21" s="43">
        <v>0.1022544785012539</v>
      </c>
      <c r="FJ21" s="43">
        <v>8.8839918774984653E-3</v>
      </c>
      <c r="FK21" s="43">
        <v>5.2184972687226508E-2</v>
      </c>
      <c r="FL21" s="43">
        <v>3.8380099747176044E-2</v>
      </c>
      <c r="FM21" s="43">
        <v>5.9238942278666898E-2</v>
      </c>
      <c r="FN21" s="43">
        <v>6.8088433440366483E-2</v>
      </c>
      <c r="FO21" s="43">
        <v>3.4193068999942371E-3</v>
      </c>
      <c r="FP21" s="43">
        <v>0.42465522289166163</v>
      </c>
      <c r="FQ21" s="43">
        <v>0.34983577801797394</v>
      </c>
      <c r="FR21" s="43">
        <v>0.11760470932393977</v>
      </c>
      <c r="FS21" s="43">
        <v>0.22415204390365609</v>
      </c>
      <c r="FT21" s="43">
        <v>5.1186714242569237E-2</v>
      </c>
      <c r="FU21" s="43">
        <v>4.5453613479384126E-2</v>
      </c>
      <c r="FV21" s="43">
        <v>4.4407012967578659E-2</v>
      </c>
      <c r="FW21" s="43">
        <v>3.7373742529750106E-2</v>
      </c>
      <c r="FX21" s="43">
        <v>7.900097059047943E-4</v>
      </c>
      <c r="FY21" s="43">
        <f>('[1]Summary (%)'!FY21*'[1]Summary (%)'!FY$8)*100</f>
        <v>0</v>
      </c>
    </row>
    <row r="22" spans="1:181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7.2062137351510305E-2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0.16041914292359177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  <c r="FG22" s="43">
        <v>0</v>
      </c>
      <c r="FH22" s="43">
        <v>2.8509196956780745E-3</v>
      </c>
      <c r="FI22" s="43">
        <v>0</v>
      </c>
      <c r="FJ22" s="43">
        <v>0</v>
      </c>
      <c r="FK22" s="43">
        <v>3.1852816454324803E-3</v>
      </c>
      <c r="FL22" s="43">
        <v>0</v>
      </c>
      <c r="FM22" s="43">
        <v>1.7476083592512558E-3</v>
      </c>
      <c r="FN22" s="43">
        <v>3.5152076453824023E-3</v>
      </c>
      <c r="FO22" s="43">
        <v>0</v>
      </c>
      <c r="FP22" s="43">
        <v>0</v>
      </c>
      <c r="FQ22" s="43">
        <v>0</v>
      </c>
      <c r="FR22" s="43">
        <v>0</v>
      </c>
      <c r="FS22" s="43">
        <v>0</v>
      </c>
      <c r="FT22" s="43">
        <v>0</v>
      </c>
      <c r="FU22" s="43">
        <v>0</v>
      </c>
      <c r="FV22" s="43">
        <v>0</v>
      </c>
      <c r="FW22" s="43">
        <v>0</v>
      </c>
      <c r="FX22" s="43">
        <v>0</v>
      </c>
      <c r="FY22" s="43">
        <f>('[1]Summary (%)'!FY22*'[1]Summary (%)'!FY$8)*100</f>
        <v>0</v>
      </c>
    </row>
    <row r="23" spans="1:181" x14ac:dyDescent="0.35">
      <c r="A23" s="22" t="s">
        <v>22</v>
      </c>
      <c r="B23" s="22" t="s">
        <v>23</v>
      </c>
      <c r="C23" s="43">
        <f>('Summary (%)'!C23*'Summary (%)'!C$8)*100</f>
        <v>0.60732029832020473</v>
      </c>
      <c r="D23" s="43">
        <f>('Summary (%)'!D23*'Summary (%)'!D$8)*100</f>
        <v>0.3931436307556776</v>
      </c>
      <c r="E23" s="43">
        <f>('Summary (%)'!E23*'Summary (%)'!E$8)*100</f>
        <v>0</v>
      </c>
      <c r="F23" s="43">
        <f>('Summary (%)'!F23*'Summary (%)'!F$8)*100</f>
        <v>0</v>
      </c>
      <c r="G23" s="43">
        <f>('Summary (%)'!G23*'Summary (%)'!G$8)*100</f>
        <v>6.8879218233441272E-2</v>
      </c>
      <c r="H23" s="43">
        <f>('Summary (%)'!H23*'Summary (%)'!H$8)*100</f>
        <v>8.5662741362484943E-4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0.19874931722068553</v>
      </c>
      <c r="L23" s="43">
        <f>('Summary (%)'!L23*'Summary (%)'!L$8)*100</f>
        <v>1.3197960600871739</v>
      </c>
      <c r="M23" s="43">
        <f>('Summary (%)'!M23*'Summary (%)'!M$8)*100</f>
        <v>0.75841102281026196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1.2182927011795559E-2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4.4097430238955876E-3</v>
      </c>
      <c r="AL23" s="43">
        <f>('Summary (%)'!AL23*'Summary (%)'!AL$8)*100</f>
        <v>0</v>
      </c>
      <c r="AM23" s="43">
        <f>('Summary (%)'!AM23*'Summary (%)'!AM$8)*100</f>
        <v>0.13406483696425045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1.234616367726738E-2</v>
      </c>
      <c r="AR23" s="43">
        <f>('Summary (%)'!AR23*'Summary (%)'!AR$8)*100</f>
        <v>0</v>
      </c>
      <c r="AS23" s="43">
        <f>('Summary (%)'!AS23*'Summary (%)'!AS$8)*100</f>
        <v>1.4729587506131707</v>
      </c>
      <c r="AT23" s="43">
        <f>('Summary (%)'!AT23*'Summary (%)'!AT$8)*100</f>
        <v>0</v>
      </c>
      <c r="AU23" s="43">
        <f>('Summary (%)'!AU23*'Summary (%)'!AU$8)*100</f>
        <v>2.1514658120090993E-3</v>
      </c>
      <c r="AV23" s="43">
        <f>('Summary (%)'!AV23*'Summary (%)'!AV$8)*100</f>
        <v>2.5186525895337071E-3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3.3646940258532542E-4</v>
      </c>
      <c r="AZ23" s="43">
        <f>('Summary (%)'!AZ23*'Summary (%)'!AZ$8)*100</f>
        <v>0</v>
      </c>
      <c r="BA23" s="43">
        <f>('Summary (%)'!BA23*'Summary (%)'!BA$8)*100</f>
        <v>1.4859705561546013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  <c r="FG23" s="43">
        <v>4.8181892990427728E-3</v>
      </c>
      <c r="FH23" s="43">
        <v>8.0689727276197831E-2</v>
      </c>
      <c r="FI23" s="43">
        <v>6.574052274011007E-3</v>
      </c>
      <c r="FJ23" s="43">
        <v>2.8464270710615845E-4</v>
      </c>
      <c r="FK23" s="43">
        <v>0.25416762611171778</v>
      </c>
      <c r="FL23" s="43">
        <v>0</v>
      </c>
      <c r="FM23" s="43">
        <v>0.18119757227908542</v>
      </c>
      <c r="FN23" s="43">
        <v>0.1770916538223265</v>
      </c>
      <c r="FO23" s="43">
        <v>0</v>
      </c>
      <c r="FP23" s="43">
        <v>0.15671920710007858</v>
      </c>
      <c r="FQ23" s="43">
        <v>7.2674195745402268E-3</v>
      </c>
      <c r="FR23" s="43">
        <v>0.37226807842319426</v>
      </c>
      <c r="FS23" s="43">
        <v>0.28117719339104191</v>
      </c>
      <c r="FT23" s="43">
        <v>0</v>
      </c>
      <c r="FU23" s="43">
        <v>0</v>
      </c>
      <c r="FV23" s="43">
        <v>1.1735925018806371E-3</v>
      </c>
      <c r="FW23" s="43">
        <v>0.97492005813108096</v>
      </c>
      <c r="FX23" s="43">
        <v>0</v>
      </c>
      <c r="FY23" s="43">
        <f>('[1]Summary (%)'!FY23*'[1]Summary (%)'!FY$8)*100</f>
        <v>0</v>
      </c>
    </row>
    <row r="24" spans="1:181" x14ac:dyDescent="0.35">
      <c r="A24" s="39" t="s">
        <v>24</v>
      </c>
      <c r="B24" s="39" t="s">
        <v>25</v>
      </c>
      <c r="C24" s="43">
        <f>('Summary (%)'!C24*'Summary (%)'!C$8)*100</f>
        <v>2.360456526913644E-2</v>
      </c>
      <c r="D24" s="43">
        <f>('Summary (%)'!D24*'Summary (%)'!D$8)*100</f>
        <v>1.6520139618360956E-2</v>
      </c>
      <c r="E24" s="43">
        <f>('Summary (%)'!E24*'Summary (%)'!E$8)*100</f>
        <v>0</v>
      </c>
      <c r="F24" s="43">
        <f>('Summary (%)'!F24*'Summary (%)'!F$8)*100</f>
        <v>0</v>
      </c>
      <c r="G24" s="43">
        <f>('Summary (%)'!G24*'Summary (%)'!G$8)*100</f>
        <v>5.0930225424267476E-3</v>
      </c>
      <c r="H24" s="43">
        <f>('Summary (%)'!H24*'Summary (%)'!H$8)*100</f>
        <v>7.2712342589888307E-5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2.5250485997222384E-2</v>
      </c>
      <c r="L24" s="43">
        <f>('Summary (%)'!L24*'Summary (%)'!L$8)*100</f>
        <v>4.8834413180621594E-2</v>
      </c>
      <c r="M24" s="43">
        <f>('Summary (%)'!M24*'Summary (%)'!M$8)*100</f>
        <v>3.0766454703736942E-2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7.0482572547140264E-4</v>
      </c>
      <c r="AR24" s="43">
        <f>('Summary (%)'!AR24*'Summary (%)'!AR$8)*100</f>
        <v>0</v>
      </c>
      <c r="AS24" s="43">
        <f>('Summary (%)'!AS24*'Summary (%)'!AS$8)*100</f>
        <v>3.8625017181194127E-2</v>
      </c>
      <c r="AT24" s="43">
        <f>('Summary (%)'!AT24*'Summary (%)'!AT$8)*100</f>
        <v>0</v>
      </c>
      <c r="AU24" s="43">
        <f>('Summary (%)'!AU24*'Summary (%)'!AU$8)*100</f>
        <v>6.3907500743640253E-4</v>
      </c>
      <c r="AV24" s="43">
        <f>('Summary (%)'!AV24*'Summary (%)'!AV$8)*100</f>
        <v>1.3710034133257098E-4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2.4768433610729848E-2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  <c r="FG24" s="43">
        <v>0</v>
      </c>
      <c r="FH24" s="43">
        <v>2.4372408549184969E-3</v>
      </c>
      <c r="FI24" s="43">
        <v>0</v>
      </c>
      <c r="FJ24" s="43">
        <v>2.4161443949284095E-5</v>
      </c>
      <c r="FK24" s="43">
        <v>7.2915363750768155E-3</v>
      </c>
      <c r="FL24" s="43">
        <v>0</v>
      </c>
      <c r="FM24" s="43">
        <v>6.1944511805488399E-3</v>
      </c>
      <c r="FN24" s="43">
        <v>4.8843241228364578E-3</v>
      </c>
      <c r="FO24" s="43">
        <v>0</v>
      </c>
      <c r="FP24" s="43">
        <v>4.1106752895672689E-3</v>
      </c>
      <c r="FQ24" s="43">
        <v>0</v>
      </c>
      <c r="FR24" s="43">
        <v>9.7650973049429306E-3</v>
      </c>
      <c r="FS24" s="43">
        <v>7.3761529931180752E-3</v>
      </c>
      <c r="FT24" s="43">
        <v>0</v>
      </c>
      <c r="FU24" s="43">
        <v>0</v>
      </c>
      <c r="FV24" s="43">
        <v>0</v>
      </c>
      <c r="FW24" s="43">
        <v>1.7785387624835763E-2</v>
      </c>
      <c r="FX24" s="43">
        <v>0</v>
      </c>
      <c r="FY24" s="43">
        <f>('[1]Summary (%)'!FY24*'[1]Summary (%)'!FY$8)*100</f>
        <v>0</v>
      </c>
    </row>
    <row r="25" spans="1:181" x14ac:dyDescent="0.35">
      <c r="A25" s="22" t="s">
        <v>26</v>
      </c>
      <c r="B25" s="22" t="s">
        <v>27</v>
      </c>
      <c r="C25" s="43">
        <f>('Summary (%)'!C25*'Summary (%)'!C$8)*100</f>
        <v>0.14834597420592335</v>
      </c>
      <c r="D25" s="43">
        <f>('Summary (%)'!D25*'Summary (%)'!D$8)*100</f>
        <v>0.11803059678431259</v>
      </c>
      <c r="E25" s="43">
        <f>('Summary (%)'!E25*'Summary (%)'!E$8)*100</f>
        <v>0</v>
      </c>
      <c r="F25" s="43">
        <f>('Summary (%)'!F25*'Summary (%)'!F$8)*100</f>
        <v>0</v>
      </c>
      <c r="G25" s="43">
        <f>('Summary (%)'!G25*'Summary (%)'!G$8)*100</f>
        <v>0</v>
      </c>
      <c r="H25" s="43">
        <f>('Summary (%)'!H25*'Summary (%)'!H$8)*100</f>
        <v>2.3936962071459972E-3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1.5548346899262228E-2</v>
      </c>
      <c r="L25" s="43">
        <f>('Summary (%)'!L25*'Summary (%)'!L$8)*100</f>
        <v>0.23585938422348335</v>
      </c>
      <c r="M25" s="43">
        <f>('Summary (%)'!M25*'Summary (%)'!M$8)*100</f>
        <v>0.23057046751742616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1.23373340031001E-4</v>
      </c>
      <c r="AL25" s="43">
        <f>('Summary (%)'!AL25*'Summary (%)'!AL$8)*100</f>
        <v>0</v>
      </c>
      <c r="AM25" s="43">
        <f>('Summary (%)'!AM25*'Summary (%)'!AM$8)*100</f>
        <v>0.13301055206658108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2.5763741681405026E-3</v>
      </c>
      <c r="AR25" s="43">
        <f>('Summary (%)'!AR25*'Summary (%)'!AR$8)*100</f>
        <v>0</v>
      </c>
      <c r="AS25" s="43">
        <f>('Summary (%)'!AS25*'Summary (%)'!AS$8)*100</f>
        <v>0.27043968937218454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0.32860681559966676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  <c r="FG25" s="43">
        <v>0</v>
      </c>
      <c r="FH25" s="43">
        <v>1.6081328182634465E-2</v>
      </c>
      <c r="FI25" s="43">
        <v>3.2365668289933043E-3</v>
      </c>
      <c r="FJ25" s="43">
        <v>7.9538215939375771E-4</v>
      </c>
      <c r="FK25" s="43">
        <v>4.8272871344007921E-2</v>
      </c>
      <c r="FL25" s="43">
        <v>0</v>
      </c>
      <c r="FM25" s="43">
        <v>4.0011772252124558E-2</v>
      </c>
      <c r="FN25" s="43">
        <v>3.3941548084726804E-2</v>
      </c>
      <c r="FO25" s="43">
        <v>0</v>
      </c>
      <c r="FP25" s="43">
        <v>2.8766769541980975E-2</v>
      </c>
      <c r="FQ25" s="43">
        <v>0</v>
      </c>
      <c r="FR25" s="43">
        <v>6.8328786664325208E-2</v>
      </c>
      <c r="FS25" s="43">
        <v>5.1606013926916917E-2</v>
      </c>
      <c r="FT25" s="43">
        <v>0</v>
      </c>
      <c r="FU25" s="43">
        <v>0</v>
      </c>
      <c r="FV25" s="43">
        <v>0</v>
      </c>
      <c r="FW25" s="43">
        <v>0.19670709170688405</v>
      </c>
      <c r="FX25" s="43">
        <v>0</v>
      </c>
      <c r="FY25" s="43">
        <f>('[1]Summary (%)'!FY25*'[1]Summary (%)'!FY$8)*100</f>
        <v>0</v>
      </c>
    </row>
    <row r="26" spans="1:181" x14ac:dyDescent="0.35">
      <c r="A26" s="39" t="s">
        <v>28</v>
      </c>
      <c r="B26" s="39" t="s">
        <v>29</v>
      </c>
      <c r="C26" s="43">
        <f>('Summary (%)'!C26*'Summary (%)'!C$8)*100</f>
        <v>8.1492240300887114E-2</v>
      </c>
      <c r="D26" s="43">
        <f>('Summary (%)'!D26*'Summary (%)'!D$8)*100</f>
        <v>9.296657291193948E-2</v>
      </c>
      <c r="E26" s="43">
        <f>('Summary (%)'!E26*'Summary (%)'!E$8)*100</f>
        <v>0</v>
      </c>
      <c r="F26" s="43">
        <f>('Summary (%)'!F26*'Summary (%)'!F$8)*100</f>
        <v>0</v>
      </c>
      <c r="G26" s="43">
        <f>('Summary (%)'!G26*'Summary (%)'!G$8)*100</f>
        <v>0.28250208295464024</v>
      </c>
      <c r="H26" s="43">
        <f>('Summary (%)'!H26*'Summary (%)'!H$8)*100</f>
        <v>3.8894990504718834E-2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5.6214444543374383E-2</v>
      </c>
      <c r="L26" s="43">
        <f>('Summary (%)'!L26*'Summary (%)'!L$8)*100</f>
        <v>3.0142944003838244E-2</v>
      </c>
      <c r="M26" s="43">
        <f>('Summary (%)'!M26*'Summary (%)'!M$8)*100</f>
        <v>0.17874000469553919</v>
      </c>
      <c r="N26" s="43">
        <f>('Summary (%)'!N26*'Summary (%)'!N$8)*100</f>
        <v>1.4079159031276357E-2</v>
      </c>
      <c r="O26" s="43">
        <f>('Summary (%)'!O26*'Summary (%)'!O$8)*100</f>
        <v>0</v>
      </c>
      <c r="P26" s="43">
        <f>('Summary (%)'!P26*'Summary (%)'!P$8)*100</f>
        <v>2.2139267184428175E-2</v>
      </c>
      <c r="Q26" s="43">
        <f>('Summary (%)'!Q26*'Summary (%)'!Q$8)*100</f>
        <v>1.2037240849469293E-2</v>
      </c>
      <c r="R26" s="43">
        <f>('Summary (%)'!R26*'Summary (%)'!R$8)*100</f>
        <v>1.5878249803147573E-2</v>
      </c>
      <c r="S26" s="43">
        <f>('Summary (%)'!S26*'Summary (%)'!S$8)*100</f>
        <v>8.2725753991861155E-3</v>
      </c>
      <c r="T26" s="43">
        <f>('Summary (%)'!T26*'Summary (%)'!T$8)*100</f>
        <v>1.6892252255283902E-2</v>
      </c>
      <c r="U26" s="43">
        <f>('Summary (%)'!U26*'Summary (%)'!U$8)*100</f>
        <v>0</v>
      </c>
      <c r="V26" s="43">
        <f>('Summary (%)'!V26*'Summary (%)'!V$8)*100</f>
        <v>0.14115912538194841</v>
      </c>
      <c r="W26" s="43">
        <f>('Summary (%)'!W26*'Summary (%)'!W$8)*100</f>
        <v>0.66681324148573773</v>
      </c>
      <c r="X26" s="43">
        <f>('Summary (%)'!X26*'Summary (%)'!X$8)*100</f>
        <v>0</v>
      </c>
      <c r="Y26" s="43">
        <f>('Summary (%)'!Y26*'Summary (%)'!Y$8)*100</f>
        <v>8.8799475176131477E-3</v>
      </c>
      <c r="Z26" s="43">
        <f>('Summary (%)'!Z26*'Summary (%)'!Z$8)*100</f>
        <v>1.3627850966262909E-2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9.3327465002568232E-3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5.4521612205239017E-3</v>
      </c>
      <c r="AR26" s="43">
        <f>('Summary (%)'!AR26*'Summary (%)'!AR$8)*100</f>
        <v>0</v>
      </c>
      <c r="AS26" s="43">
        <f>('Summary (%)'!AS26*'Summary (%)'!AS$8)*100</f>
        <v>0.15013722503477564</v>
      </c>
      <c r="AT26" s="43">
        <f>('Summary (%)'!AT26*'Summary (%)'!AT$8)*100</f>
        <v>0</v>
      </c>
      <c r="AU26" s="43">
        <f>('Summary (%)'!AU26*'Summary (%)'!AU$8)*100</f>
        <v>7.4067042584576248E-2</v>
      </c>
      <c r="AV26" s="43">
        <f>('Summary (%)'!AV26*'Summary (%)'!AV$8)*100</f>
        <v>6.9100973282310935E-2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0.14679546199848434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8.5919124465474016E-3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  <c r="FG26" s="43">
        <v>0.26371599639259269</v>
      </c>
      <c r="FH26" s="43">
        <v>3.2663438702344054E-2</v>
      </c>
      <c r="FI26" s="43">
        <v>7.2125236991954873E-3</v>
      </c>
      <c r="FJ26" s="43">
        <v>1.5017066973579794E-2</v>
      </c>
      <c r="FK26" s="43">
        <v>5.1071366137052106E-2</v>
      </c>
      <c r="FL26" s="43">
        <v>0</v>
      </c>
      <c r="FM26" s="43">
        <v>3.8630044937878256E-2</v>
      </c>
      <c r="FN26" s="43">
        <v>4.2675763303798568E-2</v>
      </c>
      <c r="FO26" s="43">
        <v>0</v>
      </c>
      <c r="FP26" s="43">
        <v>2.1919065393494957E-2</v>
      </c>
      <c r="FQ26" s="43">
        <v>0.32976070888875259</v>
      </c>
      <c r="FR26" s="43">
        <v>4.26646921618953E-2</v>
      </c>
      <c r="FS26" s="43">
        <v>3.3963652625235714E-2</v>
      </c>
      <c r="FT26" s="43">
        <v>0</v>
      </c>
      <c r="FU26" s="43">
        <v>0</v>
      </c>
      <c r="FV26" s="43">
        <v>0</v>
      </c>
      <c r="FW26" s="43">
        <v>9.3179507572748274E-2</v>
      </c>
      <c r="FX26" s="43">
        <v>0</v>
      </c>
      <c r="FY26" s="43">
        <f>('[1]Summary (%)'!FY26*'[1]Summary (%)'!FY$8)*100</f>
        <v>0</v>
      </c>
    </row>
    <row r="27" spans="1:181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  <c r="FG27" s="43">
        <v>0</v>
      </c>
      <c r="FH27" s="43">
        <v>0</v>
      </c>
      <c r="FI27" s="43">
        <v>0</v>
      </c>
      <c r="FJ27" s="43">
        <v>0</v>
      </c>
      <c r="FK27" s="43">
        <v>0</v>
      </c>
      <c r="FL27" s="43">
        <v>0</v>
      </c>
      <c r="FM27" s="43">
        <v>0</v>
      </c>
      <c r="FN27" s="43">
        <v>0</v>
      </c>
      <c r="FO27" s="43">
        <v>0</v>
      </c>
      <c r="FP27" s="43">
        <v>0</v>
      </c>
      <c r="FQ27" s="43">
        <v>0</v>
      </c>
      <c r="FR27" s="43">
        <v>0</v>
      </c>
      <c r="FS27" s="43">
        <v>0</v>
      </c>
      <c r="FT27" s="43">
        <v>0</v>
      </c>
      <c r="FU27" s="43">
        <v>0</v>
      </c>
      <c r="FV27" s="43">
        <v>0</v>
      </c>
      <c r="FW27" s="43">
        <v>0</v>
      </c>
      <c r="FX27" s="43">
        <v>0</v>
      </c>
      <c r="FY27" s="43">
        <f>('[1]Summary (%)'!FY27*'[1]Summary (%)'!FY$8)*100</f>
        <v>0</v>
      </c>
    </row>
    <row r="28" spans="1:181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  <c r="FG28" s="43">
        <v>0</v>
      </c>
      <c r="FH28" s="43">
        <v>0</v>
      </c>
      <c r="FI28" s="43">
        <v>0</v>
      </c>
      <c r="FJ28" s="43">
        <v>0</v>
      </c>
      <c r="FK28" s="43">
        <v>0</v>
      </c>
      <c r="FL28" s="43">
        <v>0</v>
      </c>
      <c r="FM28" s="43">
        <v>0</v>
      </c>
      <c r="FN28" s="43">
        <v>0</v>
      </c>
      <c r="FO28" s="43">
        <v>0</v>
      </c>
      <c r="FP28" s="43">
        <v>0</v>
      </c>
      <c r="FQ28" s="43">
        <v>0</v>
      </c>
      <c r="FR28" s="43">
        <v>0</v>
      </c>
      <c r="FS28" s="43">
        <v>0</v>
      </c>
      <c r="FT28" s="43">
        <v>0</v>
      </c>
      <c r="FU28" s="43">
        <v>0</v>
      </c>
      <c r="FV28" s="43">
        <v>0</v>
      </c>
      <c r="FW28" s="43">
        <v>0</v>
      </c>
      <c r="FX28" s="43">
        <v>0</v>
      </c>
      <c r="FY28" s="43">
        <f>('[1]Summary (%)'!FY28*'[1]Summary (%)'!FY$8)*100</f>
        <v>0</v>
      </c>
    </row>
    <row r="29" spans="1:181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  <c r="FG29" s="43">
        <v>0</v>
      </c>
      <c r="FH29" s="43">
        <v>0</v>
      </c>
      <c r="FI29" s="43">
        <v>0</v>
      </c>
      <c r="FJ29" s="43">
        <v>0</v>
      </c>
      <c r="FK29" s="43">
        <v>0</v>
      </c>
      <c r="FL29" s="43">
        <v>0</v>
      </c>
      <c r="FM29" s="43">
        <v>0</v>
      </c>
      <c r="FN29" s="43">
        <v>0</v>
      </c>
      <c r="FO29" s="43">
        <v>0</v>
      </c>
      <c r="FP29" s="43">
        <v>0</v>
      </c>
      <c r="FQ29" s="43">
        <v>0</v>
      </c>
      <c r="FR29" s="43">
        <v>0</v>
      </c>
      <c r="FS29" s="43">
        <v>0</v>
      </c>
      <c r="FT29" s="43">
        <v>0</v>
      </c>
      <c r="FU29" s="43">
        <v>0</v>
      </c>
      <c r="FV29" s="43">
        <v>0</v>
      </c>
      <c r="FW29" s="43">
        <v>0</v>
      </c>
      <c r="FX29" s="43">
        <v>0</v>
      </c>
      <c r="FY29" s="43">
        <f>('[1]Summary (%)'!FY29*'[1]Summary (%)'!FY$8)*100</f>
        <v>0</v>
      </c>
    </row>
    <row r="30" spans="1:181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  <c r="FG30" s="43">
        <v>0</v>
      </c>
      <c r="FH30" s="43">
        <v>0</v>
      </c>
      <c r="FI30" s="43">
        <v>0</v>
      </c>
      <c r="FJ30" s="43">
        <v>0</v>
      </c>
      <c r="FK30" s="43">
        <v>0</v>
      </c>
      <c r="FL30" s="43">
        <v>0</v>
      </c>
      <c r="FM30" s="43">
        <v>0</v>
      </c>
      <c r="FN30" s="43">
        <v>0</v>
      </c>
      <c r="FO30" s="43">
        <v>0</v>
      </c>
      <c r="FP30" s="43">
        <v>0</v>
      </c>
      <c r="FQ30" s="43">
        <v>0</v>
      </c>
      <c r="FR30" s="43">
        <v>0</v>
      </c>
      <c r="FS30" s="43">
        <v>0</v>
      </c>
      <c r="FT30" s="43">
        <v>0</v>
      </c>
      <c r="FU30" s="43">
        <v>0</v>
      </c>
      <c r="FV30" s="43">
        <v>0</v>
      </c>
      <c r="FW30" s="43">
        <v>0</v>
      </c>
      <c r="FX30" s="43">
        <v>0</v>
      </c>
      <c r="FY30" s="43">
        <f>('[1]Summary (%)'!FY30*'[1]Summary (%)'!FY$8)*100</f>
        <v>0</v>
      </c>
    </row>
    <row r="31" spans="1:181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  <c r="FG31" s="43">
        <v>0</v>
      </c>
      <c r="FH31" s="43">
        <v>0</v>
      </c>
      <c r="FI31" s="43">
        <v>0</v>
      </c>
      <c r="FJ31" s="43">
        <v>0</v>
      </c>
      <c r="FK31" s="43">
        <v>0</v>
      </c>
      <c r="FL31" s="43">
        <v>0</v>
      </c>
      <c r="FM31" s="43">
        <v>0</v>
      </c>
      <c r="FN31" s="43">
        <v>0</v>
      </c>
      <c r="FO31" s="43">
        <v>0</v>
      </c>
      <c r="FP31" s="43">
        <v>0</v>
      </c>
      <c r="FQ31" s="43">
        <v>0</v>
      </c>
      <c r="FR31" s="43">
        <v>0</v>
      </c>
      <c r="FS31" s="43">
        <v>0</v>
      </c>
      <c r="FT31" s="43">
        <v>0</v>
      </c>
      <c r="FU31" s="43">
        <v>0</v>
      </c>
      <c r="FV31" s="43">
        <v>0</v>
      </c>
      <c r="FW31" s="43">
        <v>0</v>
      </c>
      <c r="FX31" s="43">
        <v>0</v>
      </c>
      <c r="FY31" s="43">
        <f>('[1]Summary (%)'!FY31*'[1]Summary (%)'!FY$8)*100</f>
        <v>0</v>
      </c>
    </row>
    <row r="32" spans="1:181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  <c r="FG32" s="43">
        <v>0</v>
      </c>
      <c r="FH32" s="43">
        <v>0</v>
      </c>
      <c r="FI32" s="43">
        <v>0</v>
      </c>
      <c r="FJ32" s="43">
        <v>0</v>
      </c>
      <c r="FK32" s="43">
        <v>0</v>
      </c>
      <c r="FL32" s="43">
        <v>0</v>
      </c>
      <c r="FM32" s="43">
        <v>0</v>
      </c>
      <c r="FN32" s="43">
        <v>0</v>
      </c>
      <c r="FO32" s="43">
        <v>0</v>
      </c>
      <c r="FP32" s="43">
        <v>0</v>
      </c>
      <c r="FQ32" s="43">
        <v>0</v>
      </c>
      <c r="FR32" s="43">
        <v>0</v>
      </c>
      <c r="FS32" s="43">
        <v>0</v>
      </c>
      <c r="FT32" s="43">
        <v>0</v>
      </c>
      <c r="FU32" s="43">
        <v>0</v>
      </c>
      <c r="FV32" s="43">
        <v>0</v>
      </c>
      <c r="FW32" s="43">
        <v>0</v>
      </c>
      <c r="FX32" s="43">
        <v>0</v>
      </c>
      <c r="FY32" s="43">
        <f>('[1]Summary (%)'!FY32*'[1]Summary (%)'!FY$8)*100</f>
        <v>0</v>
      </c>
    </row>
    <row r="33" spans="1:181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  <c r="FG33" s="43">
        <v>0</v>
      </c>
      <c r="FH33" s="43">
        <v>0</v>
      </c>
      <c r="FI33" s="43">
        <v>0</v>
      </c>
      <c r="FJ33" s="43">
        <v>0</v>
      </c>
      <c r="FK33" s="43">
        <v>0</v>
      </c>
      <c r="FL33" s="43">
        <v>0</v>
      </c>
      <c r="FM33" s="43">
        <v>0</v>
      </c>
      <c r="FN33" s="43">
        <v>0</v>
      </c>
      <c r="FO33" s="43">
        <v>0</v>
      </c>
      <c r="FP33" s="43">
        <v>0</v>
      </c>
      <c r="FQ33" s="43">
        <v>0</v>
      </c>
      <c r="FR33" s="43">
        <v>0</v>
      </c>
      <c r="FS33" s="43">
        <v>0</v>
      </c>
      <c r="FT33" s="43">
        <v>0</v>
      </c>
      <c r="FU33" s="43">
        <v>0</v>
      </c>
      <c r="FV33" s="43">
        <v>0</v>
      </c>
      <c r="FW33" s="43">
        <v>0</v>
      </c>
      <c r="FX33" s="43">
        <v>0</v>
      </c>
      <c r="FY33" s="43">
        <f>('[1]Summary (%)'!FY33*'[1]Summary (%)'!FY$8)*100</f>
        <v>0</v>
      </c>
    </row>
    <row r="34" spans="1:181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  <c r="FG34" s="43">
        <v>0</v>
      </c>
      <c r="FH34" s="43">
        <v>0</v>
      </c>
      <c r="FI34" s="43">
        <v>0</v>
      </c>
      <c r="FJ34" s="43">
        <v>0</v>
      </c>
      <c r="FK34" s="43">
        <v>0</v>
      </c>
      <c r="FL34" s="43">
        <v>0</v>
      </c>
      <c r="FM34" s="43">
        <v>0</v>
      </c>
      <c r="FN34" s="43">
        <v>0</v>
      </c>
      <c r="FO34" s="43">
        <v>0</v>
      </c>
      <c r="FP34" s="43">
        <v>0</v>
      </c>
      <c r="FQ34" s="43">
        <v>0</v>
      </c>
      <c r="FR34" s="43">
        <v>0</v>
      </c>
      <c r="FS34" s="43">
        <v>0</v>
      </c>
      <c r="FT34" s="43">
        <v>0</v>
      </c>
      <c r="FU34" s="43">
        <v>0</v>
      </c>
      <c r="FV34" s="43">
        <v>0</v>
      </c>
      <c r="FW34" s="43">
        <v>0</v>
      </c>
      <c r="FX34" s="43">
        <v>0</v>
      </c>
      <c r="FY34" s="43">
        <f>('[1]Summary (%)'!FY34*'[1]Summary (%)'!FY$8)*100</f>
        <v>0</v>
      </c>
    </row>
    <row r="35" spans="1:181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  <c r="FG35" s="43">
        <v>0</v>
      </c>
      <c r="FH35" s="43">
        <v>0</v>
      </c>
      <c r="FI35" s="43">
        <v>0</v>
      </c>
      <c r="FJ35" s="43">
        <v>0</v>
      </c>
      <c r="FK35" s="43">
        <v>0</v>
      </c>
      <c r="FL35" s="43">
        <v>0</v>
      </c>
      <c r="FM35" s="43">
        <v>0</v>
      </c>
      <c r="FN35" s="43">
        <v>0</v>
      </c>
      <c r="FO35" s="43">
        <v>0</v>
      </c>
      <c r="FP35" s="43">
        <v>0</v>
      </c>
      <c r="FQ35" s="43">
        <v>0</v>
      </c>
      <c r="FR35" s="43">
        <v>0</v>
      </c>
      <c r="FS35" s="43">
        <v>0</v>
      </c>
      <c r="FT35" s="43">
        <v>0</v>
      </c>
      <c r="FU35" s="43">
        <v>0</v>
      </c>
      <c r="FV35" s="43">
        <v>0</v>
      </c>
      <c r="FW35" s="43">
        <v>0</v>
      </c>
      <c r="FX35" s="43">
        <v>0</v>
      </c>
      <c r="FY35" s="43">
        <f>('[1]Summary (%)'!FY35*'[1]Summary (%)'!FY$8)*100</f>
        <v>0</v>
      </c>
    </row>
    <row r="36" spans="1:181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  <c r="FG36" s="43">
        <v>0</v>
      </c>
      <c r="FH36" s="43">
        <v>0</v>
      </c>
      <c r="FI36" s="43">
        <v>0</v>
      </c>
      <c r="FJ36" s="43">
        <v>0</v>
      </c>
      <c r="FK36" s="43">
        <v>0</v>
      </c>
      <c r="FL36" s="43">
        <v>0</v>
      </c>
      <c r="FM36" s="43">
        <v>0</v>
      </c>
      <c r="FN36" s="43">
        <v>0</v>
      </c>
      <c r="FO36" s="43">
        <v>0</v>
      </c>
      <c r="FP36" s="43">
        <v>0</v>
      </c>
      <c r="FQ36" s="43">
        <v>0</v>
      </c>
      <c r="FR36" s="43">
        <v>0</v>
      </c>
      <c r="FS36" s="43">
        <v>0</v>
      </c>
      <c r="FT36" s="43">
        <v>0</v>
      </c>
      <c r="FU36" s="43">
        <v>0</v>
      </c>
      <c r="FV36" s="43">
        <v>0</v>
      </c>
      <c r="FW36" s="43">
        <v>0</v>
      </c>
      <c r="FX36" s="43">
        <v>0</v>
      </c>
      <c r="FY36" s="43">
        <f>('[1]Summary (%)'!FY36*'[1]Summary (%)'!FY$8)*100</f>
        <v>0</v>
      </c>
    </row>
    <row r="37" spans="1:181" x14ac:dyDescent="0.35">
      <c r="A37" s="22" t="s">
        <v>49</v>
      </c>
      <c r="B37" s="22" t="s">
        <v>47</v>
      </c>
      <c r="C37" s="43">
        <f>('Summary (%)'!C37*'Summary (%)'!C$8)*100</f>
        <v>1.2867338052179728E-2</v>
      </c>
      <c r="D37" s="43">
        <f>('Summary (%)'!D37*'Summary (%)'!D$8)*100</f>
        <v>1.2620007091628015E-2</v>
      </c>
      <c r="E37" s="43">
        <f>('Summary (%)'!E37*'Summary (%)'!E$8)*100</f>
        <v>0</v>
      </c>
      <c r="F37" s="43">
        <f>('Summary (%)'!F37*'Summary (%)'!F$8)*100</f>
        <v>0</v>
      </c>
      <c r="G37" s="43">
        <f>('Summary (%)'!G37*'Summary (%)'!G$8)*100</f>
        <v>0</v>
      </c>
      <c r="H37" s="43">
        <f>('Summary (%)'!H37*'Summary (%)'!H$8)*100</f>
        <v>0.68123312501811095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4.2147899381914412E-2</v>
      </c>
      <c r="L37" s="43">
        <f>('Summary (%)'!L37*'Summary (%)'!L$8)*100</f>
        <v>1.6616323172205336E-2</v>
      </c>
      <c r="M37" s="43">
        <f>('Summary (%)'!M37*'Summary (%)'!M$8)*100</f>
        <v>2.2011745449107986E-2</v>
      </c>
      <c r="N37" s="43">
        <f>('Summary (%)'!N37*'Summary (%)'!N$8)*100</f>
        <v>6.6984169790260096E-4</v>
      </c>
      <c r="O37" s="43">
        <f>('Summary (%)'!O37*'Summary (%)'!O$8)*100</f>
        <v>0</v>
      </c>
      <c r="P37" s="43">
        <f>('Summary (%)'!P37*'Summary (%)'!P$8)*100</f>
        <v>7.7797006289542725E-9</v>
      </c>
      <c r="Q37" s="43">
        <f>('Summary (%)'!Q37*'Summary (%)'!Q$8)*100</f>
        <v>1.8253181848874069E-3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9.0704481386306806E-4</v>
      </c>
      <c r="U37" s="43">
        <f>('Summary (%)'!U37*'Summary (%)'!U$8)*100</f>
        <v>0</v>
      </c>
      <c r="V37" s="43">
        <f>('Summary (%)'!V37*'Summary (%)'!V$8)*100</f>
        <v>0.63137761387829006</v>
      </c>
      <c r="W37" s="43">
        <f>('Summary (%)'!W37*'Summary (%)'!W$8)*100</f>
        <v>1.5220158446268582E-5</v>
      </c>
      <c r="X37" s="43">
        <f>('Summary (%)'!X37*'Summary (%)'!X$8)*100</f>
        <v>1.85337529217556</v>
      </c>
      <c r="Y37" s="43">
        <f>('Summary (%)'!Y37*'Summary (%)'!Y$8)*100</f>
        <v>0.50273286843545584</v>
      </c>
      <c r="Z37" s="43">
        <f>('Summary (%)'!Z37*'Summary (%)'!Z$8)*100</f>
        <v>0.46581519197266369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0.79886700194690996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1.3701038365715752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1.5037608544821484</v>
      </c>
      <c r="AL37" s="43">
        <f>('Summary (%)'!AL37*'Summary (%)'!AL$8)*100</f>
        <v>2.8032734548272287</v>
      </c>
      <c r="AM37" s="43">
        <f>('Summary (%)'!AM37*'Summary (%)'!AM$8)*100</f>
        <v>1.5205849190737264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0.59780496114457471</v>
      </c>
      <c r="AR37" s="43">
        <f>('Summary (%)'!AR37*'Summary (%)'!AR$8)*100</f>
        <v>0</v>
      </c>
      <c r="AS37" s="43">
        <f>('Summary (%)'!AS37*'Summary (%)'!AS$8)*100</f>
        <v>3.4206302652330822E-2</v>
      </c>
      <c r="AT37" s="43">
        <f>('Summary (%)'!AT37*'Summary (%)'!AT$8)*100</f>
        <v>0.81586587870370775</v>
      </c>
      <c r="AU37" s="43">
        <f>('Summary (%)'!AU37*'Summary (%)'!AU$8)*100</f>
        <v>0.40875996627535888</v>
      </c>
      <c r="AV37" s="43">
        <f>('Summary (%)'!AV37*'Summary (%)'!AV$8)*100</f>
        <v>0.55526458123456712</v>
      </c>
      <c r="AW37" s="43">
        <f>('Summary (%)'!AW37*'Summary (%)'!AW$8)*100</f>
        <v>0</v>
      </c>
      <c r="AX37" s="43">
        <f>('Summary (%)'!AX37*'Summary (%)'!AX$8)*100</f>
        <v>0.75086844062547442</v>
      </c>
      <c r="AY37" s="43">
        <f>('Summary (%)'!AY37*'Summary (%)'!AY$8)*100</f>
        <v>0.13345751557085006</v>
      </c>
      <c r="AZ37" s="43">
        <f>('Summary (%)'!AZ37*'Summary (%)'!AZ$8)*100</f>
        <v>0</v>
      </c>
      <c r="BA37" s="43">
        <f>('Summary (%)'!BA37*'Summary (%)'!BA$8)*100</f>
        <v>3.4146895909829569E-2</v>
      </c>
      <c r="BB37" s="43">
        <f>('Summary (%)'!BB37*'Summary (%)'!BB$8)*100</f>
        <v>0.5180325853267832</v>
      </c>
      <c r="BC37" s="43">
        <f>('Summary (%)'!BC37*'Summary (%)'!BC$8)*100</f>
        <v>0.6609628017538951</v>
      </c>
      <c r="BD37" s="43">
        <f>('Summary (%)'!BD37*'Summary (%)'!BD$8)*100</f>
        <v>0</v>
      </c>
      <c r="BE37" s="43">
        <f>('Summary (%)'!BE37*'Summary (%)'!BE$8)*100</f>
        <v>0.6533107516360398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  <c r="FG37" s="43">
        <v>6.0201936705103438E-6</v>
      </c>
      <c r="FH37" s="43">
        <v>0.20911676924308004</v>
      </c>
      <c r="FI37" s="43">
        <v>1.6864306140811851</v>
      </c>
      <c r="FJ37" s="43">
        <v>0.2979010040435025</v>
      </c>
      <c r="FK37" s="43">
        <v>0.29461296818048099</v>
      </c>
      <c r="FL37" s="43">
        <v>5.2415369757562974E-2</v>
      </c>
      <c r="FM37" s="43">
        <v>0.19776165497788681</v>
      </c>
      <c r="FN37" s="43">
        <v>0.29026153935088223</v>
      </c>
      <c r="FO37" s="43">
        <v>0.40577112021768458</v>
      </c>
      <c r="FP37" s="43">
        <v>7.8907805070322024E-2</v>
      </c>
      <c r="FQ37" s="43">
        <v>9.0794826757335127E-6</v>
      </c>
      <c r="FR37" s="43">
        <v>0.19342917352221833</v>
      </c>
      <c r="FS37" s="43">
        <v>0.16172883005079539</v>
      </c>
      <c r="FT37" s="43">
        <v>0.48732045568164817</v>
      </c>
      <c r="FU37" s="43">
        <v>0.49696857908622721</v>
      </c>
      <c r="FV37" s="43">
        <v>0.46549542335273936</v>
      </c>
      <c r="FW37" s="43">
        <v>4.4398580077012204E-3</v>
      </c>
      <c r="FX37" s="43">
        <v>1.5112424823946483E-2</v>
      </c>
      <c r="FY37" s="43">
        <f>('[1]Summary (%)'!FY37*'[1]Summary (%)'!FY$8)*100</f>
        <v>0</v>
      </c>
    </row>
    <row r="38" spans="1:181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  <c r="FG38" s="43">
        <v>0</v>
      </c>
      <c r="FH38" s="43">
        <v>0</v>
      </c>
      <c r="FI38" s="43">
        <v>0</v>
      </c>
      <c r="FJ38" s="43">
        <v>0</v>
      </c>
      <c r="FK38" s="43">
        <v>0</v>
      </c>
      <c r="FL38" s="43">
        <v>0</v>
      </c>
      <c r="FM38" s="43">
        <v>0</v>
      </c>
      <c r="FN38" s="43">
        <v>0</v>
      </c>
      <c r="FO38" s="43">
        <v>0</v>
      </c>
      <c r="FP38" s="43">
        <v>0</v>
      </c>
      <c r="FQ38" s="43">
        <v>0</v>
      </c>
      <c r="FR38" s="43">
        <v>0</v>
      </c>
      <c r="FS38" s="43">
        <v>0</v>
      </c>
      <c r="FT38" s="43">
        <v>0</v>
      </c>
      <c r="FU38" s="43">
        <v>0</v>
      </c>
      <c r="FV38" s="43">
        <v>0</v>
      </c>
      <c r="FW38" s="43">
        <v>0</v>
      </c>
      <c r="FX38" s="43">
        <v>0</v>
      </c>
      <c r="FY38" s="43">
        <f>('[1]Summary (%)'!FY38*'[1]Summary (%)'!FY$8)*100</f>
        <v>0</v>
      </c>
    </row>
    <row r="39" spans="1:181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  <c r="FG39" s="43">
        <v>0</v>
      </c>
      <c r="FH39" s="43">
        <v>0</v>
      </c>
      <c r="FI39" s="43">
        <v>0</v>
      </c>
      <c r="FJ39" s="43">
        <v>0</v>
      </c>
      <c r="FK39" s="43">
        <v>0</v>
      </c>
      <c r="FL39" s="43">
        <v>0</v>
      </c>
      <c r="FM39" s="43">
        <v>0</v>
      </c>
      <c r="FN39" s="43">
        <v>0</v>
      </c>
      <c r="FO39" s="43">
        <v>0</v>
      </c>
      <c r="FP39" s="43">
        <v>0</v>
      </c>
      <c r="FQ39" s="43">
        <v>0</v>
      </c>
      <c r="FR39" s="43">
        <v>0</v>
      </c>
      <c r="FS39" s="43">
        <v>0</v>
      </c>
      <c r="FT39" s="43">
        <v>0</v>
      </c>
      <c r="FU39" s="43">
        <v>0</v>
      </c>
      <c r="FV39" s="43">
        <v>0</v>
      </c>
      <c r="FW39" s="43">
        <v>0</v>
      </c>
      <c r="FX39" s="43">
        <v>0</v>
      </c>
      <c r="FY39" s="43">
        <f>('[1]Summary (%)'!FY39*'[1]Summary (%)'!FY$8)*100</f>
        <v>0</v>
      </c>
    </row>
    <row r="40" spans="1:181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  <c r="FG40" s="43">
        <v>0</v>
      </c>
      <c r="FH40" s="43">
        <v>0</v>
      </c>
      <c r="FI40" s="43">
        <v>0</v>
      </c>
      <c r="FJ40" s="43">
        <v>0</v>
      </c>
      <c r="FK40" s="43">
        <v>0</v>
      </c>
      <c r="FL40" s="43">
        <v>0</v>
      </c>
      <c r="FM40" s="43">
        <v>0</v>
      </c>
      <c r="FN40" s="43">
        <v>0</v>
      </c>
      <c r="FO40" s="43">
        <v>0</v>
      </c>
      <c r="FP40" s="43">
        <v>0</v>
      </c>
      <c r="FQ40" s="43">
        <v>0</v>
      </c>
      <c r="FR40" s="43">
        <v>0</v>
      </c>
      <c r="FS40" s="43">
        <v>0</v>
      </c>
      <c r="FT40" s="43">
        <v>0</v>
      </c>
      <c r="FU40" s="43">
        <v>0</v>
      </c>
      <c r="FV40" s="43">
        <v>0</v>
      </c>
      <c r="FW40" s="43">
        <v>0</v>
      </c>
      <c r="FX40" s="43">
        <v>0</v>
      </c>
      <c r="FY40" s="43">
        <f>('[1]Summary (%)'!FY40*'[1]Summary (%)'!FY$8)*100</f>
        <v>0</v>
      </c>
    </row>
    <row r="41" spans="1:181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2.6341357005790537E-2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  <c r="FG41" s="43">
        <v>0</v>
      </c>
      <c r="FH41" s="43">
        <v>0</v>
      </c>
      <c r="FI41" s="43">
        <v>0</v>
      </c>
      <c r="FJ41" s="43">
        <v>0</v>
      </c>
      <c r="FK41" s="43">
        <v>0</v>
      </c>
      <c r="FL41" s="43">
        <v>0</v>
      </c>
      <c r="FM41" s="43">
        <v>0</v>
      </c>
      <c r="FN41" s="43">
        <v>0</v>
      </c>
      <c r="FO41" s="43">
        <v>0</v>
      </c>
      <c r="FP41" s="43">
        <v>0</v>
      </c>
      <c r="FQ41" s="43">
        <v>0</v>
      </c>
      <c r="FR41" s="43">
        <v>0</v>
      </c>
      <c r="FS41" s="43">
        <v>0</v>
      </c>
      <c r="FT41" s="43">
        <v>0</v>
      </c>
      <c r="FU41" s="43">
        <v>0</v>
      </c>
      <c r="FV41" s="43">
        <v>0</v>
      </c>
      <c r="FW41" s="43">
        <v>0</v>
      </c>
      <c r="FX41" s="43">
        <v>0</v>
      </c>
      <c r="FY41" s="43">
        <f>('[1]Summary (%)'!FY41*'[1]Summary (%)'!FY$8)*100</f>
        <v>0</v>
      </c>
    </row>
    <row r="42" spans="1:181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  <c r="FG42" s="43">
        <v>0</v>
      </c>
      <c r="FH42" s="43">
        <v>0</v>
      </c>
      <c r="FI42" s="43">
        <v>0</v>
      </c>
      <c r="FJ42" s="43">
        <v>0</v>
      </c>
      <c r="FK42" s="43">
        <v>0</v>
      </c>
      <c r="FL42" s="43">
        <v>0</v>
      </c>
      <c r="FM42" s="43">
        <v>0</v>
      </c>
      <c r="FN42" s="43">
        <v>0</v>
      </c>
      <c r="FO42" s="43">
        <v>0</v>
      </c>
      <c r="FP42" s="43">
        <v>0</v>
      </c>
      <c r="FQ42" s="43">
        <v>0</v>
      </c>
      <c r="FR42" s="43">
        <v>0</v>
      </c>
      <c r="FS42" s="43">
        <v>0</v>
      </c>
      <c r="FT42" s="43">
        <v>0</v>
      </c>
      <c r="FU42" s="43">
        <v>0</v>
      </c>
      <c r="FV42" s="43">
        <v>0</v>
      </c>
      <c r="FW42" s="43">
        <v>0</v>
      </c>
      <c r="FX42" s="43">
        <v>0</v>
      </c>
      <c r="FY42" s="43">
        <f>('[1]Summary (%)'!FY42*'[1]Summary (%)'!FY$8)*100</f>
        <v>0</v>
      </c>
    </row>
    <row r="43" spans="1:181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  <c r="FG43" s="43">
        <v>0</v>
      </c>
      <c r="FH43" s="43">
        <v>0</v>
      </c>
      <c r="FI43" s="43">
        <v>0</v>
      </c>
      <c r="FJ43" s="43">
        <v>0</v>
      </c>
      <c r="FK43" s="43">
        <v>0</v>
      </c>
      <c r="FL43" s="43">
        <v>0</v>
      </c>
      <c r="FM43" s="43">
        <v>0</v>
      </c>
      <c r="FN43" s="43">
        <v>0</v>
      </c>
      <c r="FO43" s="43">
        <v>0</v>
      </c>
      <c r="FP43" s="43">
        <v>0</v>
      </c>
      <c r="FQ43" s="43">
        <v>0</v>
      </c>
      <c r="FR43" s="43">
        <v>0</v>
      </c>
      <c r="FS43" s="43">
        <v>0</v>
      </c>
      <c r="FT43" s="43">
        <v>0</v>
      </c>
      <c r="FU43" s="43">
        <v>0</v>
      </c>
      <c r="FV43" s="43">
        <v>0</v>
      </c>
      <c r="FW43" s="43">
        <v>0</v>
      </c>
      <c r="FX43" s="43">
        <v>0</v>
      </c>
      <c r="FY43" s="43">
        <f>('[1]Summary (%)'!FY43*'[1]Summary (%)'!FY$8)*100</f>
        <v>0</v>
      </c>
    </row>
    <row r="44" spans="1:181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  <c r="FG44" s="43">
        <v>0</v>
      </c>
      <c r="FH44" s="43">
        <v>0</v>
      </c>
      <c r="FI44" s="43">
        <v>0</v>
      </c>
      <c r="FJ44" s="43">
        <v>0</v>
      </c>
      <c r="FK44" s="43">
        <v>0</v>
      </c>
      <c r="FL44" s="43">
        <v>0</v>
      </c>
      <c r="FM44" s="43">
        <v>0</v>
      </c>
      <c r="FN44" s="43">
        <v>0</v>
      </c>
      <c r="FO44" s="43">
        <v>0</v>
      </c>
      <c r="FP44" s="43">
        <v>0</v>
      </c>
      <c r="FQ44" s="43">
        <v>0</v>
      </c>
      <c r="FR44" s="43">
        <v>0</v>
      </c>
      <c r="FS44" s="43">
        <v>0</v>
      </c>
      <c r="FT44" s="43">
        <v>0</v>
      </c>
      <c r="FU44" s="43">
        <v>0</v>
      </c>
      <c r="FV44" s="43">
        <v>0</v>
      </c>
      <c r="FW44" s="43">
        <v>0</v>
      </c>
      <c r="FX44" s="43">
        <v>0</v>
      </c>
      <c r="FY44" s="43">
        <f>('[1]Summary (%)'!FY44*'[1]Summary (%)'!FY$8)*100</f>
        <v>0</v>
      </c>
    </row>
    <row r="45" spans="1:181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  <c r="FG45" s="43">
        <v>0</v>
      </c>
      <c r="FH45" s="43">
        <v>0</v>
      </c>
      <c r="FI45" s="43">
        <v>0</v>
      </c>
      <c r="FJ45" s="43">
        <v>0</v>
      </c>
      <c r="FK45" s="43">
        <v>0</v>
      </c>
      <c r="FL45" s="43">
        <v>0</v>
      </c>
      <c r="FM45" s="43">
        <v>0</v>
      </c>
      <c r="FN45" s="43">
        <v>0</v>
      </c>
      <c r="FO45" s="43">
        <v>0</v>
      </c>
      <c r="FP45" s="43">
        <v>0</v>
      </c>
      <c r="FQ45" s="43">
        <v>0</v>
      </c>
      <c r="FR45" s="43">
        <v>0</v>
      </c>
      <c r="FS45" s="43">
        <v>0</v>
      </c>
      <c r="FT45" s="43">
        <v>0</v>
      </c>
      <c r="FU45" s="43">
        <v>0</v>
      </c>
      <c r="FV45" s="43">
        <v>0</v>
      </c>
      <c r="FW45" s="43">
        <v>0</v>
      </c>
      <c r="FX45" s="43">
        <v>0</v>
      </c>
      <c r="FY45" s="43">
        <f>('[1]Summary (%)'!FY45*'[1]Summary (%)'!FY$8)*100</f>
        <v>0</v>
      </c>
    </row>
    <row r="46" spans="1:181" x14ac:dyDescent="0.35">
      <c r="A46" s="39" t="s">
        <v>65</v>
      </c>
      <c r="B46" s="39" t="s">
        <v>66</v>
      </c>
      <c r="C46" s="43">
        <f>('Summary (%)'!C46*'Summary (%)'!C$8)*100</f>
        <v>5.9851194291199272E-5</v>
      </c>
      <c r="D46" s="43">
        <f>('Summary (%)'!D46*'Summary (%)'!D$8)*100</f>
        <v>6.0007039876221103E-5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4.7978650592613644E-5</v>
      </c>
      <c r="M46" s="43">
        <f>('Summary (%)'!M46*'Summary (%)'!M$8)*100</f>
        <v>1.1774119173004116E-4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1.7824952691907823E-4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  <c r="FG46" s="43">
        <v>0</v>
      </c>
      <c r="FH46" s="43">
        <v>8.3479763234779876E-6</v>
      </c>
      <c r="FI46" s="43">
        <v>0</v>
      </c>
      <c r="FJ46" s="43">
        <v>0</v>
      </c>
      <c r="FK46" s="43">
        <v>2.7369536835679485E-5</v>
      </c>
      <c r="FL46" s="43">
        <v>0</v>
      </c>
      <c r="FM46" s="43">
        <v>1.9502062151002E-5</v>
      </c>
      <c r="FN46" s="43">
        <v>2.0804080746262544E-5</v>
      </c>
      <c r="FO46" s="43">
        <v>0</v>
      </c>
      <c r="FP46" s="43">
        <v>1.8913442584699589E-5</v>
      </c>
      <c r="FQ46" s="43">
        <v>0</v>
      </c>
      <c r="FR46" s="43">
        <v>4.5021417228414071E-5</v>
      </c>
      <c r="FS46" s="43">
        <v>3.4009177143337616E-5</v>
      </c>
      <c r="FT46" s="43">
        <v>0</v>
      </c>
      <c r="FU46" s="43">
        <v>0</v>
      </c>
      <c r="FV46" s="43">
        <v>0</v>
      </c>
      <c r="FW46" s="43">
        <v>0</v>
      </c>
      <c r="FX46" s="43">
        <v>0</v>
      </c>
      <c r="FY46" s="43">
        <f>('[1]Summary (%)'!FY46*'[1]Summary (%)'!FY$8)*100</f>
        <v>0</v>
      </c>
    </row>
    <row r="47" spans="1:181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  <c r="FG47" s="43">
        <v>0</v>
      </c>
      <c r="FH47" s="43">
        <v>0</v>
      </c>
      <c r="FI47" s="43">
        <v>0</v>
      </c>
      <c r="FJ47" s="43">
        <v>0</v>
      </c>
      <c r="FK47" s="43">
        <v>0</v>
      </c>
      <c r="FL47" s="43">
        <v>0</v>
      </c>
      <c r="FM47" s="43">
        <v>0</v>
      </c>
      <c r="FN47" s="43">
        <v>0</v>
      </c>
      <c r="FO47" s="43">
        <v>0</v>
      </c>
      <c r="FP47" s="43">
        <v>0</v>
      </c>
      <c r="FQ47" s="43">
        <v>0</v>
      </c>
      <c r="FR47" s="43">
        <v>0</v>
      </c>
      <c r="FS47" s="43">
        <v>0</v>
      </c>
      <c r="FT47" s="43">
        <v>0</v>
      </c>
      <c r="FU47" s="43">
        <v>0</v>
      </c>
      <c r="FV47" s="43">
        <v>0</v>
      </c>
      <c r="FW47" s="43">
        <v>0</v>
      </c>
      <c r="FX47" s="43">
        <v>0</v>
      </c>
      <c r="FY47" s="43">
        <f>('[1]Summary (%)'!FY47*'[1]Summary (%)'!FY$8)*100</f>
        <v>0</v>
      </c>
    </row>
    <row r="48" spans="1:181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  <c r="FG48" s="43">
        <v>0</v>
      </c>
      <c r="FH48" s="43">
        <v>0</v>
      </c>
      <c r="FI48" s="43">
        <v>0</v>
      </c>
      <c r="FJ48" s="43">
        <v>0</v>
      </c>
      <c r="FK48" s="43">
        <v>0</v>
      </c>
      <c r="FL48" s="43">
        <v>0</v>
      </c>
      <c r="FM48" s="43">
        <v>0</v>
      </c>
      <c r="FN48" s="43">
        <v>0</v>
      </c>
      <c r="FO48" s="43">
        <v>0</v>
      </c>
      <c r="FP48" s="43">
        <v>0</v>
      </c>
      <c r="FQ48" s="43">
        <v>0</v>
      </c>
      <c r="FR48" s="43">
        <v>0</v>
      </c>
      <c r="FS48" s="43">
        <v>0</v>
      </c>
      <c r="FT48" s="43">
        <v>0</v>
      </c>
      <c r="FU48" s="43">
        <v>0</v>
      </c>
      <c r="FV48" s="43">
        <v>0</v>
      </c>
      <c r="FW48" s="43">
        <v>0</v>
      </c>
      <c r="FX48" s="43">
        <v>0</v>
      </c>
      <c r="FY48" s="43">
        <f>('[1]Summary (%)'!FY48*'[1]Summary (%)'!FY$8)*100</f>
        <v>0</v>
      </c>
    </row>
    <row r="49" spans="1:181" x14ac:dyDescent="0.35">
      <c r="A49" s="22" t="s">
        <v>70</v>
      </c>
      <c r="B49" s="22" t="s">
        <v>71</v>
      </c>
      <c r="C49" s="43">
        <f>('Summary (%)'!C49*'Summary (%)'!C$8)*100</f>
        <v>3.3421701910581885E-6</v>
      </c>
      <c r="D49" s="43">
        <f>('Summary (%)'!D49*'Summary (%)'!D$8)*100</f>
        <v>5.1081677653492663E-7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1.546701296973773E-5</v>
      </c>
      <c r="L49" s="43">
        <f>('Summary (%)'!L49*'Summary (%)'!L$8)*100</f>
        <v>1.523004370083683E-5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1.5227878268056344E-3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3.7145668943332914E-5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9.4658024381989568E-6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  <c r="FG49" s="43">
        <v>6.0224214530218056E-4</v>
      </c>
      <c r="FH49" s="43">
        <v>4.9104512358904357E-5</v>
      </c>
      <c r="FI49" s="43">
        <v>0</v>
      </c>
      <c r="FJ49" s="43">
        <v>0</v>
      </c>
      <c r="FK49" s="43">
        <v>5.372997183806319E-5</v>
      </c>
      <c r="FL49" s="43">
        <v>0</v>
      </c>
      <c r="FM49" s="43">
        <v>2.6644537142611014E-5</v>
      </c>
      <c r="FN49" s="43">
        <v>5.2813769997384461E-5</v>
      </c>
      <c r="FO49" s="43">
        <v>0</v>
      </c>
      <c r="FP49" s="43">
        <v>3.9210795602425979E-6</v>
      </c>
      <c r="FQ49" s="43">
        <v>9.0838089260244159E-4</v>
      </c>
      <c r="FR49" s="43">
        <v>9.3964174001784495E-6</v>
      </c>
      <c r="FS49" s="43">
        <v>7.0863636668043642E-6</v>
      </c>
      <c r="FT49" s="43">
        <v>0</v>
      </c>
      <c r="FU49" s="43">
        <v>0</v>
      </c>
      <c r="FV49" s="43">
        <v>0</v>
      </c>
      <c r="FW49" s="43">
        <v>0</v>
      </c>
      <c r="FX49" s="43">
        <v>0</v>
      </c>
      <c r="FY49" s="43">
        <f>('[1]Summary (%)'!FY49*'[1]Summary (%)'!FY$8)*100</f>
        <v>0</v>
      </c>
    </row>
    <row r="50" spans="1:181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  <c r="FG50" s="43">
        <v>0</v>
      </c>
      <c r="FH50" s="43">
        <v>0</v>
      </c>
      <c r="FI50" s="43">
        <v>0</v>
      </c>
      <c r="FJ50" s="43">
        <v>0</v>
      </c>
      <c r="FK50" s="43">
        <v>0</v>
      </c>
      <c r="FL50" s="43">
        <v>0</v>
      </c>
      <c r="FM50" s="43">
        <v>0</v>
      </c>
      <c r="FN50" s="43">
        <v>0</v>
      </c>
      <c r="FO50" s="43">
        <v>0</v>
      </c>
      <c r="FP50" s="43">
        <v>0</v>
      </c>
      <c r="FQ50" s="43">
        <v>0</v>
      </c>
      <c r="FR50" s="43">
        <v>0</v>
      </c>
      <c r="FS50" s="43">
        <v>0</v>
      </c>
      <c r="FT50" s="43">
        <v>0</v>
      </c>
      <c r="FU50" s="43">
        <v>0</v>
      </c>
      <c r="FV50" s="43">
        <v>0</v>
      </c>
      <c r="FW50" s="43">
        <v>0</v>
      </c>
      <c r="FX50" s="43">
        <v>0</v>
      </c>
      <c r="FY50" s="43">
        <f>('[1]Summary (%)'!FY50*'[1]Summary (%)'!FY$8)*100</f>
        <v>0</v>
      </c>
    </row>
    <row r="51" spans="1:181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  <c r="FG51" s="43">
        <v>0</v>
      </c>
      <c r="FH51" s="43">
        <v>0</v>
      </c>
      <c r="FI51" s="43">
        <v>0</v>
      </c>
      <c r="FJ51" s="43">
        <v>0</v>
      </c>
      <c r="FK51" s="43">
        <v>0</v>
      </c>
      <c r="FL51" s="43">
        <v>0</v>
      </c>
      <c r="FM51" s="43">
        <v>0</v>
      </c>
      <c r="FN51" s="43">
        <v>0</v>
      </c>
      <c r="FO51" s="43">
        <v>0</v>
      </c>
      <c r="FP51" s="43">
        <v>0</v>
      </c>
      <c r="FQ51" s="43">
        <v>0</v>
      </c>
      <c r="FR51" s="43">
        <v>0</v>
      </c>
      <c r="FS51" s="43">
        <v>0</v>
      </c>
      <c r="FT51" s="43">
        <v>0</v>
      </c>
      <c r="FU51" s="43">
        <v>0</v>
      </c>
      <c r="FV51" s="43">
        <v>0</v>
      </c>
      <c r="FW51" s="43">
        <v>0</v>
      </c>
      <c r="FX51" s="43">
        <v>0</v>
      </c>
      <c r="FY51" s="43">
        <f>('[1]Summary (%)'!FY51*'[1]Summary (%)'!FY$8)*100</f>
        <v>0</v>
      </c>
    </row>
    <row r="52" spans="1:181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  <c r="FG52" s="43">
        <v>0</v>
      </c>
      <c r="FH52" s="43">
        <v>0</v>
      </c>
      <c r="FI52" s="43">
        <v>0</v>
      </c>
      <c r="FJ52" s="43">
        <v>0</v>
      </c>
      <c r="FK52" s="43">
        <v>0</v>
      </c>
      <c r="FL52" s="43">
        <v>0</v>
      </c>
      <c r="FM52" s="43">
        <v>0</v>
      </c>
      <c r="FN52" s="43">
        <v>0</v>
      </c>
      <c r="FO52" s="43">
        <v>0</v>
      </c>
      <c r="FP52" s="43">
        <v>0</v>
      </c>
      <c r="FQ52" s="43">
        <v>0</v>
      </c>
      <c r="FR52" s="43">
        <v>0</v>
      </c>
      <c r="FS52" s="43">
        <v>0</v>
      </c>
      <c r="FT52" s="43">
        <v>0</v>
      </c>
      <c r="FU52" s="43">
        <v>0</v>
      </c>
      <c r="FV52" s="43">
        <v>0</v>
      </c>
      <c r="FW52" s="43">
        <v>0</v>
      </c>
      <c r="FX52" s="43">
        <v>0</v>
      </c>
      <c r="FY52" s="43">
        <f>('[1]Summary (%)'!FY52*'[1]Summary (%)'!FY$8)*100</f>
        <v>0</v>
      </c>
    </row>
    <row r="53" spans="1:181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  <c r="FG53" s="43">
        <v>0</v>
      </c>
      <c r="FH53" s="43">
        <v>0</v>
      </c>
      <c r="FI53" s="43">
        <v>0</v>
      </c>
      <c r="FJ53" s="43">
        <v>0</v>
      </c>
      <c r="FK53" s="43">
        <v>0</v>
      </c>
      <c r="FL53" s="43">
        <v>0</v>
      </c>
      <c r="FM53" s="43">
        <v>0</v>
      </c>
      <c r="FN53" s="43">
        <v>0</v>
      </c>
      <c r="FO53" s="43">
        <v>0</v>
      </c>
      <c r="FP53" s="43">
        <v>0</v>
      </c>
      <c r="FQ53" s="43">
        <v>0</v>
      </c>
      <c r="FR53" s="43">
        <v>0</v>
      </c>
      <c r="FS53" s="43">
        <v>0</v>
      </c>
      <c r="FT53" s="43">
        <v>0</v>
      </c>
      <c r="FU53" s="43">
        <v>0</v>
      </c>
      <c r="FV53" s="43">
        <v>0</v>
      </c>
      <c r="FW53" s="43">
        <v>0</v>
      </c>
      <c r="FX53" s="43">
        <v>0</v>
      </c>
      <c r="FY53" s="43">
        <f>('[1]Summary (%)'!FY53*'[1]Summary (%)'!FY$8)*100</f>
        <v>0</v>
      </c>
    </row>
    <row r="54" spans="1:181" x14ac:dyDescent="0.35">
      <c r="A54" s="39" t="s">
        <v>80</v>
      </c>
      <c r="B54" s="39" t="s">
        <v>81</v>
      </c>
      <c r="C54" s="43">
        <f>('Summary (%)'!C54*'Summary (%)'!C$8)*100</f>
        <v>1.1727666608726034E-6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5.3444650216437191E-6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8.2790439481378634E-4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4.7614690310535825E-6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3.3213900565320472E-6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  <c r="FG54" s="43">
        <v>3.2742531243662627E-4</v>
      </c>
      <c r="FH54" s="43">
        <v>2.611933243666647E-5</v>
      </c>
      <c r="FI54" s="43">
        <v>0</v>
      </c>
      <c r="FJ54" s="43">
        <v>0</v>
      </c>
      <c r="FK54" s="43">
        <v>2.6805442643153886E-5</v>
      </c>
      <c r="FL54" s="43">
        <v>0</v>
      </c>
      <c r="FM54" s="43">
        <v>1.3415431288587366E-5</v>
      </c>
      <c r="FN54" s="43">
        <v>2.706594849017618E-5</v>
      </c>
      <c r="FO54" s="43">
        <v>0</v>
      </c>
      <c r="FP54" s="43">
        <v>5.7662934709449972E-7</v>
      </c>
      <c r="FQ54" s="43">
        <v>4.9386592342557268E-4</v>
      </c>
      <c r="FR54" s="43">
        <v>1.2207943866373576E-6</v>
      </c>
      <c r="FS54" s="43">
        <v>9.126377449672288E-7</v>
      </c>
      <c r="FT54" s="43">
        <v>0</v>
      </c>
      <c r="FU54" s="43">
        <v>0</v>
      </c>
      <c r="FV54" s="43">
        <v>0</v>
      </c>
      <c r="FW54" s="43">
        <v>0</v>
      </c>
      <c r="FX54" s="43">
        <v>0</v>
      </c>
      <c r="FY54" s="43">
        <f>('[1]Summary (%)'!FY54*'[1]Summary (%)'!FY$8)*100</f>
        <v>0</v>
      </c>
    </row>
    <row r="55" spans="1:181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  <c r="FG55" s="43">
        <v>0</v>
      </c>
      <c r="FH55" s="43">
        <v>0</v>
      </c>
      <c r="FI55" s="43">
        <v>0</v>
      </c>
      <c r="FJ55" s="43">
        <v>0</v>
      </c>
      <c r="FK55" s="43">
        <v>0</v>
      </c>
      <c r="FL55" s="43">
        <v>0</v>
      </c>
      <c r="FM55" s="43">
        <v>0</v>
      </c>
      <c r="FN55" s="43">
        <v>0</v>
      </c>
      <c r="FO55" s="43">
        <v>0</v>
      </c>
      <c r="FP55" s="43">
        <v>0</v>
      </c>
      <c r="FQ55" s="43">
        <v>0</v>
      </c>
      <c r="FR55" s="43">
        <v>0</v>
      </c>
      <c r="FS55" s="43">
        <v>0</v>
      </c>
      <c r="FT55" s="43">
        <v>0</v>
      </c>
      <c r="FU55" s="43">
        <v>0</v>
      </c>
      <c r="FV55" s="43">
        <v>0</v>
      </c>
      <c r="FW55" s="43">
        <v>0</v>
      </c>
      <c r="FX55" s="43">
        <v>0</v>
      </c>
      <c r="FY55" s="43">
        <f>('[1]Summary (%)'!FY55*'[1]Summary (%)'!FY$8)*100</f>
        <v>0</v>
      </c>
    </row>
    <row r="56" spans="1:181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  <c r="FG56" s="43">
        <v>0</v>
      </c>
      <c r="FH56" s="43">
        <v>0</v>
      </c>
      <c r="FI56" s="43">
        <v>0</v>
      </c>
      <c r="FJ56" s="43">
        <v>0</v>
      </c>
      <c r="FK56" s="43">
        <v>0</v>
      </c>
      <c r="FL56" s="43">
        <v>0</v>
      </c>
      <c r="FM56" s="43">
        <v>0</v>
      </c>
      <c r="FN56" s="43">
        <v>0</v>
      </c>
      <c r="FO56" s="43">
        <v>0</v>
      </c>
      <c r="FP56" s="43">
        <v>0</v>
      </c>
      <c r="FQ56" s="43">
        <v>0</v>
      </c>
      <c r="FR56" s="43">
        <v>0</v>
      </c>
      <c r="FS56" s="43">
        <v>0</v>
      </c>
      <c r="FT56" s="43">
        <v>0</v>
      </c>
      <c r="FU56" s="43">
        <v>0</v>
      </c>
      <c r="FV56" s="43">
        <v>0</v>
      </c>
      <c r="FW56" s="43">
        <v>0</v>
      </c>
      <c r="FX56" s="43">
        <v>0</v>
      </c>
      <c r="FY56" s="43">
        <f>('[1]Summary (%)'!FY56*'[1]Summary (%)'!FY$8)*100</f>
        <v>0</v>
      </c>
    </row>
    <row r="57" spans="1:181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  <c r="FG57" s="43">
        <v>0</v>
      </c>
      <c r="FH57" s="43">
        <v>0</v>
      </c>
      <c r="FI57" s="43">
        <v>0</v>
      </c>
      <c r="FJ57" s="43">
        <v>0</v>
      </c>
      <c r="FK57" s="43">
        <v>0</v>
      </c>
      <c r="FL57" s="43">
        <v>0</v>
      </c>
      <c r="FM57" s="43">
        <v>0</v>
      </c>
      <c r="FN57" s="43">
        <v>0</v>
      </c>
      <c r="FO57" s="43">
        <v>0</v>
      </c>
      <c r="FP57" s="43">
        <v>0</v>
      </c>
      <c r="FQ57" s="43">
        <v>0</v>
      </c>
      <c r="FR57" s="43">
        <v>0</v>
      </c>
      <c r="FS57" s="43">
        <v>0</v>
      </c>
      <c r="FT57" s="43">
        <v>0</v>
      </c>
      <c r="FU57" s="43">
        <v>0</v>
      </c>
      <c r="FV57" s="43">
        <v>0</v>
      </c>
      <c r="FW57" s="43">
        <v>0</v>
      </c>
      <c r="FX57" s="43">
        <v>0</v>
      </c>
      <c r="FY57" s="43">
        <f>('[1]Summary (%)'!FY57*'[1]Summary (%)'!FY$8)*100</f>
        <v>0</v>
      </c>
    </row>
    <row r="58" spans="1:181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  <c r="FG58" s="43">
        <v>0</v>
      </c>
      <c r="FH58" s="43">
        <v>0</v>
      </c>
      <c r="FI58" s="43">
        <v>0</v>
      </c>
      <c r="FJ58" s="43">
        <v>0</v>
      </c>
      <c r="FK58" s="43">
        <v>0</v>
      </c>
      <c r="FL58" s="43">
        <v>0</v>
      </c>
      <c r="FM58" s="43">
        <v>0</v>
      </c>
      <c r="FN58" s="43">
        <v>0</v>
      </c>
      <c r="FO58" s="43">
        <v>0</v>
      </c>
      <c r="FP58" s="43">
        <v>0</v>
      </c>
      <c r="FQ58" s="43">
        <v>0</v>
      </c>
      <c r="FR58" s="43">
        <v>0</v>
      </c>
      <c r="FS58" s="43">
        <v>0</v>
      </c>
      <c r="FT58" s="43">
        <v>0</v>
      </c>
      <c r="FU58" s="43">
        <v>0</v>
      </c>
      <c r="FV58" s="43">
        <v>0</v>
      </c>
      <c r="FW58" s="43">
        <v>0</v>
      </c>
      <c r="FX58" s="43">
        <v>0</v>
      </c>
      <c r="FY58" s="43">
        <f>('[1]Summary (%)'!FY58*'[1]Summary (%)'!FY$8)*100</f>
        <v>0</v>
      </c>
    </row>
    <row r="59" spans="1:181" ht="15" thickBot="1" x14ac:dyDescent="0.4">
      <c r="A59" s="40" t="s">
        <v>511</v>
      </c>
      <c r="B59" s="41"/>
      <c r="C59" s="43">
        <f>SUM(C21:C58)</f>
        <v>0.90540253368550017</v>
      </c>
      <c r="D59" s="43">
        <f>SUM(D21:D58)</f>
        <v>0.67155314184999981</v>
      </c>
      <c r="E59" s="43">
        <f t="shared" ref="E59:BO59" si="0">SUM(E21:E58)</f>
        <v>0</v>
      </c>
      <c r="F59" s="43">
        <f t="shared" si="0"/>
        <v>0</v>
      </c>
      <c r="G59" s="43">
        <f t="shared" si="0"/>
        <v>0.39937238388306689</v>
      </c>
      <c r="H59" s="43">
        <f t="shared" si="0"/>
        <v>0.74084490206573428</v>
      </c>
      <c r="I59" s="43">
        <f t="shared" si="0"/>
        <v>0</v>
      </c>
      <c r="J59" s="43">
        <f t="shared" si="0"/>
        <v>0</v>
      </c>
      <c r="K59" s="43">
        <f t="shared" si="0"/>
        <v>0.36911319522296004</v>
      </c>
      <c r="L59" s="43">
        <f t="shared" si="0"/>
        <v>1.6591573674725297</v>
      </c>
      <c r="M59" s="43">
        <f t="shared" si="0"/>
        <v>1.288046168068727</v>
      </c>
      <c r="N59" s="43">
        <f t="shared" si="0"/>
        <v>1.0105409232227698</v>
      </c>
      <c r="O59" s="43">
        <f t="shared" si="0"/>
        <v>1.1883305953286409</v>
      </c>
      <c r="P59" s="43">
        <f t="shared" si="0"/>
        <v>1.0497386307410235</v>
      </c>
      <c r="Q59" s="43">
        <f t="shared" si="0"/>
        <v>1.0716105512768648</v>
      </c>
      <c r="R59" s="43">
        <f t="shared" si="0"/>
        <v>1.2170846216833668</v>
      </c>
      <c r="S59" s="43">
        <f t="shared" si="0"/>
        <v>1.1235967035685619</v>
      </c>
      <c r="T59" s="43">
        <f t="shared" si="0"/>
        <v>1.0544467183448356</v>
      </c>
      <c r="U59" s="43">
        <f t="shared" si="0"/>
        <v>0</v>
      </c>
      <c r="V59" s="43">
        <f t="shared" si="0"/>
        <v>0.77546698683913906</v>
      </c>
      <c r="W59" s="43">
        <f t="shared" si="0"/>
        <v>0.84409969487494219</v>
      </c>
      <c r="X59" s="43">
        <f t="shared" si="0"/>
        <v>1.8580478364697217</v>
      </c>
      <c r="Y59" s="43">
        <f t="shared" si="0"/>
        <v>0.52082951796214183</v>
      </c>
      <c r="Z59" s="43">
        <f t="shared" si="0"/>
        <v>0.48378482744094053</v>
      </c>
      <c r="AA59" s="43">
        <f t="shared" si="0"/>
        <v>0</v>
      </c>
      <c r="AB59" s="43">
        <f t="shared" si="0"/>
        <v>0</v>
      </c>
      <c r="AC59" s="43">
        <f t="shared" si="0"/>
        <v>0.80673355263304658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1.6019762224781808</v>
      </c>
      <c r="AI59" s="43">
        <f t="shared" si="0"/>
        <v>0</v>
      </c>
      <c r="AJ59" s="43">
        <f t="shared" si="0"/>
        <v>0</v>
      </c>
      <c r="AK59" s="43">
        <f t="shared" si="0"/>
        <v>1.5859650030506058</v>
      </c>
      <c r="AL59" s="43">
        <f t="shared" si="0"/>
        <v>3.0681138738275422</v>
      </c>
      <c r="AM59" s="43">
        <f t="shared" si="0"/>
        <v>1.907579706913662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0.62414201233591216</v>
      </c>
      <c r="AR59" s="43">
        <f t="shared" si="0"/>
        <v>0</v>
      </c>
      <c r="AS59" s="43">
        <f t="shared" si="0"/>
        <v>1.9994673957898237</v>
      </c>
      <c r="AT59" s="43">
        <f t="shared" si="0"/>
        <v>0.83072702879405258</v>
      </c>
      <c r="AU59" s="43">
        <f t="shared" si="0"/>
        <v>0.49954266664651392</v>
      </c>
      <c r="AV59" s="43">
        <f t="shared" si="0"/>
        <v>0.6378400264120101</v>
      </c>
      <c r="AW59" s="43">
        <f t="shared" si="0"/>
        <v>0</v>
      </c>
      <c r="AX59" s="43">
        <f t="shared" si="0"/>
        <v>0.75714600311806368</v>
      </c>
      <c r="AY59" s="43">
        <f t="shared" si="0"/>
        <v>0.14860657134103006</v>
      </c>
      <c r="AZ59" s="43">
        <f t="shared" si="0"/>
        <v>0</v>
      </c>
      <c r="BA59" s="43">
        <f t="shared" si="0"/>
        <v>2.11006962119008</v>
      </c>
      <c r="BB59" s="43">
        <f t="shared" si="0"/>
        <v>0.52479235285540837</v>
      </c>
      <c r="BC59" s="43">
        <f t="shared" si="0"/>
        <v>0.66143142565038682</v>
      </c>
      <c r="BD59" s="43">
        <f t="shared" si="0"/>
        <v>4.9318005497147072E-2</v>
      </c>
      <c r="BE59" s="43">
        <f t="shared" si="0"/>
        <v>0.84254401205357921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  <c r="FG59" s="43">
        <v>0.34423135485653567</v>
      </c>
      <c r="FH59" s="43">
        <v>0.54818174074825277</v>
      </c>
      <c r="FI59" s="43">
        <v>1.8057082353846388</v>
      </c>
      <c r="FJ59" s="43">
        <v>0.32290624920502997</v>
      </c>
      <c r="FK59" s="43">
        <v>0.71089452743231152</v>
      </c>
      <c r="FL59" s="43">
        <v>9.0795469504739018E-2</v>
      </c>
      <c r="FM59" s="43">
        <v>0.52484160829602422</v>
      </c>
      <c r="FN59" s="43">
        <v>0.62055915356955338</v>
      </c>
      <c r="FO59" s="43">
        <v>0.40919042711767883</v>
      </c>
      <c r="FP59" s="43">
        <v>0.71510215643859754</v>
      </c>
      <c r="FQ59" s="43">
        <v>0.68827523277997049</v>
      </c>
      <c r="FR59" s="43">
        <v>0.804116176029531</v>
      </c>
      <c r="FS59" s="43">
        <v>0.76004589506931919</v>
      </c>
      <c r="FT59" s="43">
        <v>0.53850716992421743</v>
      </c>
      <c r="FU59" s="43">
        <v>0.54242219256561131</v>
      </c>
      <c r="FV59" s="43">
        <v>0.5110760288221986</v>
      </c>
      <c r="FW59" s="43">
        <v>1.3244056455730002</v>
      </c>
      <c r="FX59" s="43">
        <v>1.5902434529851277E-2</v>
      </c>
      <c r="FY59" s="43">
        <f>SUM(FY21:FY58)</f>
        <v>0</v>
      </c>
    </row>
    <row r="60" spans="1:181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-9.2875778179291046E-9</v>
      </c>
      <c r="E60" s="46">
        <f t="shared" si="3"/>
        <v>0</v>
      </c>
      <c r="F60" s="46">
        <f t="shared" si="3"/>
        <v>0</v>
      </c>
      <c r="G60" s="46">
        <f t="shared" si="3"/>
        <v>4.2252738530201839E-9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-7.6436856843997703E-10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-5.4060389498289396E-10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2.5452906449174861E-10</v>
      </c>
      <c r="AT60" s="46">
        <f t="shared" si="3"/>
        <v>0</v>
      </c>
      <c r="AU60" s="46">
        <f t="shared" si="3"/>
        <v>0</v>
      </c>
      <c r="AV60" s="46">
        <f t="shared" si="3"/>
        <v>1.5168987177460735E-9</v>
      </c>
      <c r="AW60" s="46">
        <f t="shared" si="3"/>
        <v>0</v>
      </c>
      <c r="AX60" s="46">
        <f t="shared" si="3"/>
        <v>0</v>
      </c>
      <c r="AY60" s="46">
        <f t="shared" si="3"/>
        <v>2.1457002563618488E-9</v>
      </c>
      <c r="AZ60" s="46">
        <f t="shared" si="3"/>
        <v>0</v>
      </c>
      <c r="BA60" s="46">
        <f t="shared" si="3"/>
        <v>1.5922294593906372E-9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  <c r="FG60" s="46">
        <v>0</v>
      </c>
      <c r="FH60" s="46">
        <v>-8.3688985741403599E-9</v>
      </c>
      <c r="FI60" s="46">
        <v>0</v>
      </c>
      <c r="FJ60" s="46">
        <v>1.8493259701379827E-9</v>
      </c>
      <c r="FK60" s="46">
        <v>3.1338566186533967E-9</v>
      </c>
      <c r="FL60" s="46">
        <v>0</v>
      </c>
      <c r="FM60" s="46">
        <v>-6.2108478249278676E-8</v>
      </c>
      <c r="FN60" s="46">
        <v>-3.0582991694672046E-9</v>
      </c>
      <c r="FO60" s="46">
        <v>0</v>
      </c>
      <c r="FP60" s="46">
        <v>0</v>
      </c>
      <c r="FQ60" s="46">
        <v>0</v>
      </c>
      <c r="FR60" s="46">
        <v>3.6993769270132759E-8</v>
      </c>
      <c r="FS60" s="46">
        <v>-2.6842286615647026E-8</v>
      </c>
      <c r="FT60" s="46">
        <v>0</v>
      </c>
      <c r="FU60" s="46">
        <v>0</v>
      </c>
      <c r="FV60" s="46">
        <v>0</v>
      </c>
      <c r="FW60" s="46">
        <v>0</v>
      </c>
      <c r="FX60" s="46">
        <v>0</v>
      </c>
      <c r="FY60" s="46">
        <f>FY59-FY8*100</f>
        <v>-0.86107984164133655</v>
      </c>
    </row>
    <row r="61" spans="1:181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</row>
    <row r="62" spans="1:181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</row>
    <row r="63" spans="1:181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  <c r="FG63" s="43">
        <v>0</v>
      </c>
      <c r="FH63" s="43">
        <v>0</v>
      </c>
      <c r="FI63" s="43">
        <v>0</v>
      </c>
      <c r="FJ63" s="43">
        <v>0</v>
      </c>
      <c r="FK63" s="43">
        <v>0</v>
      </c>
      <c r="FL63" s="43">
        <v>0</v>
      </c>
      <c r="FM63" s="43">
        <v>0</v>
      </c>
      <c r="FN63" s="43">
        <v>0</v>
      </c>
      <c r="FO63" s="43">
        <v>0</v>
      </c>
      <c r="FP63" s="43">
        <v>0</v>
      </c>
      <c r="FQ63" s="43">
        <v>0</v>
      </c>
      <c r="FR63" s="43">
        <v>0</v>
      </c>
      <c r="FS63" s="43">
        <v>0</v>
      </c>
      <c r="FT63" s="43">
        <v>0</v>
      </c>
      <c r="FU63" s="43">
        <v>0</v>
      </c>
      <c r="FV63" s="43">
        <v>0</v>
      </c>
      <c r="FW63" s="43">
        <v>0</v>
      </c>
      <c r="FX63" s="43">
        <v>0</v>
      </c>
      <c r="FY63" s="43">
        <f>('[1]Summary (%)'!FY63*'[1]Summary (%)'!FY$8)*100</f>
        <v>0</v>
      </c>
    </row>
    <row r="64" spans="1:181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  <c r="FG64" s="43">
        <v>0</v>
      </c>
      <c r="FH64" s="43">
        <v>0</v>
      </c>
      <c r="FI64" s="43">
        <v>0</v>
      </c>
      <c r="FJ64" s="43">
        <v>0</v>
      </c>
      <c r="FK64" s="43">
        <v>0</v>
      </c>
      <c r="FL64" s="43">
        <v>0</v>
      </c>
      <c r="FM64" s="43">
        <v>0</v>
      </c>
      <c r="FN64" s="43">
        <v>0</v>
      </c>
      <c r="FO64" s="43">
        <v>0</v>
      </c>
      <c r="FP64" s="43">
        <v>0</v>
      </c>
      <c r="FQ64" s="43">
        <v>0</v>
      </c>
      <c r="FR64" s="43">
        <v>0</v>
      </c>
      <c r="FS64" s="43">
        <v>0</v>
      </c>
      <c r="FT64" s="43">
        <v>0</v>
      </c>
      <c r="FU64" s="43">
        <v>0</v>
      </c>
      <c r="FV64" s="43">
        <v>0</v>
      </c>
      <c r="FW64" s="43">
        <v>0</v>
      </c>
      <c r="FX64" s="43">
        <v>0</v>
      </c>
      <c r="FY64" s="43">
        <f>('[1]Summary (%)'!FY64*'[1]Summary (%)'!FY$8)*100</f>
        <v>0</v>
      </c>
    </row>
    <row r="65" spans="1:181" x14ac:dyDescent="0.35">
      <c r="A65" s="31" t="s">
        <v>96</v>
      </c>
      <c r="B65" s="31" t="s">
        <v>94</v>
      </c>
      <c r="C65" s="43">
        <f>('Summary (%)'!C65*'Summary (%)'!C$8)*100</f>
        <v>2.3797368680963703E-3</v>
      </c>
      <c r="D65" s="43">
        <f>('Summary (%)'!D65*'Summary (%)'!D$8)*100</f>
        <v>3.5610987883578325E-3</v>
      </c>
      <c r="E65" s="43">
        <f>('Summary (%)'!E65*'Summary (%)'!E$8)*100</f>
        <v>0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4.7322047083787171E-2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1.7484445551265097E-2</v>
      </c>
      <c r="L65" s="43">
        <f>('Summary (%)'!L65*'Summary (%)'!L$8)*100</f>
        <v>1.434936116880204E-3</v>
      </c>
      <c r="M65" s="43">
        <f>('Summary (%)'!M65*'Summary (%)'!M$8)*100</f>
        <v>3.4511162855470883E-3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7.8916838273667758E-3</v>
      </c>
      <c r="W65" s="43">
        <f>('Summary (%)'!W65*'Summary (%)'!W$8)*100</f>
        <v>0</v>
      </c>
      <c r="X65" s="43">
        <f>('Summary (%)'!X65*'Summary (%)'!X$8)*100</f>
        <v>5.0708782711629007E-2</v>
      </c>
      <c r="Y65" s="43">
        <f>('Summary (%)'!Y65*'Summary (%)'!Y$8)*100</f>
        <v>0.10561717337187509</v>
      </c>
      <c r="Z65" s="43">
        <f>('Summary (%)'!Z65*'Summary (%)'!Z$8)*100</f>
        <v>7.0585643524666328E-2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0.12831294337300719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5.3925630024661893E-2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2.7426067144377706E-2</v>
      </c>
      <c r="AL65" s="43">
        <f>('Summary (%)'!AL65*'Summary (%)'!AL$8)*100</f>
        <v>0.40768558173391128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8.9758909565401473E-2</v>
      </c>
      <c r="AR65" s="43">
        <f>('Summary (%)'!AR65*'Summary (%)'!AR$8)*100</f>
        <v>0</v>
      </c>
      <c r="AS65" s="43">
        <f>('Summary (%)'!AS65*'Summary (%)'!AS$8)*100</f>
        <v>2.6500478058026963E-3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0.1088978003084892</v>
      </c>
      <c r="AY65" s="43">
        <f>('Summary (%)'!AY65*'Summary (%)'!AY$8)*100</f>
        <v>7.6002807941127626E-2</v>
      </c>
      <c r="AZ65" s="43">
        <f>('Summary (%)'!AZ65*'Summary (%)'!AZ$8)*100</f>
        <v>0</v>
      </c>
      <c r="BA65" s="43">
        <f>('Summary (%)'!BA65*'Summary (%)'!BA$8)*100</f>
        <v>3.1921719018182956E-2</v>
      </c>
      <c r="BB65" s="43">
        <f>('Summary (%)'!BB65*'Summary (%)'!BB$8)*100</f>
        <v>8.9361113602137693E-2</v>
      </c>
      <c r="BC65" s="43">
        <f>('Summary (%)'!BC65*'Summary (%)'!BC$8)*100</f>
        <v>8.9499588675490196E-2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  <c r="FG65" s="43">
        <v>0</v>
      </c>
      <c r="FH65" s="43">
        <v>1.3613984399560027E-2</v>
      </c>
      <c r="FI65" s="43">
        <v>0.11094231548209939</v>
      </c>
      <c r="FJ65" s="43">
        <v>6.5484446225664822E-2</v>
      </c>
      <c r="FK65" s="43">
        <v>2.646227907498757E-2</v>
      </c>
      <c r="FL65" s="43">
        <v>0</v>
      </c>
      <c r="FM65" s="43">
        <v>2.6915454324466657E-2</v>
      </c>
      <c r="FN65" s="43">
        <v>2.0071971305997388E-2</v>
      </c>
      <c r="FO65" s="43">
        <v>3.6342458450911129E-3</v>
      </c>
      <c r="FP65" s="43">
        <v>6.8867996182190279E-3</v>
      </c>
      <c r="FQ65" s="43">
        <v>0</v>
      </c>
      <c r="FR65" s="43">
        <v>1.5452815346055674E-2</v>
      </c>
      <c r="FS65" s="43">
        <v>1.4065062921989212E-2</v>
      </c>
      <c r="FT65" s="43">
        <v>6.5274301274533569E-2</v>
      </c>
      <c r="FU65" s="43">
        <v>6.4894392033801887E-2</v>
      </c>
      <c r="FV65" s="43">
        <v>5.7827090013690241E-2</v>
      </c>
      <c r="FW65" s="43">
        <v>4.8175841103193309E-4</v>
      </c>
      <c r="FX65" s="43">
        <v>6.8443995027331381E-2</v>
      </c>
      <c r="FY65" s="43">
        <f>('[1]Summary (%)'!FY65*'[1]Summary (%)'!FY$8)*100</f>
        <v>0</v>
      </c>
    </row>
    <row r="66" spans="1:181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  <c r="FG66" s="43">
        <v>0</v>
      </c>
      <c r="FH66" s="43">
        <v>0</v>
      </c>
      <c r="FI66" s="43">
        <v>0</v>
      </c>
      <c r="FJ66" s="43">
        <v>0</v>
      </c>
      <c r="FK66" s="43">
        <v>0</v>
      </c>
      <c r="FL66" s="43">
        <v>0</v>
      </c>
      <c r="FM66" s="43">
        <v>0</v>
      </c>
      <c r="FN66" s="43">
        <v>0</v>
      </c>
      <c r="FO66" s="43">
        <v>0</v>
      </c>
      <c r="FP66" s="43">
        <v>0</v>
      </c>
      <c r="FQ66" s="43">
        <v>0</v>
      </c>
      <c r="FR66" s="43">
        <v>0</v>
      </c>
      <c r="FS66" s="43">
        <v>0</v>
      </c>
      <c r="FT66" s="43">
        <v>0</v>
      </c>
      <c r="FU66" s="43">
        <v>0</v>
      </c>
      <c r="FV66" s="43">
        <v>0</v>
      </c>
      <c r="FW66" s="43">
        <v>0</v>
      </c>
      <c r="FX66" s="43">
        <v>0</v>
      </c>
      <c r="FY66" s="43">
        <f>('[1]Summary (%)'!FY66*'[1]Summary (%)'!FY$8)*100</f>
        <v>0</v>
      </c>
    </row>
    <row r="67" spans="1:181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  <c r="FG67" s="43">
        <v>0</v>
      </c>
      <c r="FH67" s="43">
        <v>0</v>
      </c>
      <c r="FI67" s="43">
        <v>0</v>
      </c>
      <c r="FJ67" s="43">
        <v>0</v>
      </c>
      <c r="FK67" s="43">
        <v>0</v>
      </c>
      <c r="FL67" s="43">
        <v>0</v>
      </c>
      <c r="FM67" s="43">
        <v>0</v>
      </c>
      <c r="FN67" s="43">
        <v>0</v>
      </c>
      <c r="FO67" s="43">
        <v>0</v>
      </c>
      <c r="FP67" s="43">
        <v>0</v>
      </c>
      <c r="FQ67" s="43">
        <v>0</v>
      </c>
      <c r="FR67" s="43">
        <v>0</v>
      </c>
      <c r="FS67" s="43">
        <v>0</v>
      </c>
      <c r="FT67" s="43">
        <v>0</v>
      </c>
      <c r="FU67" s="43">
        <v>0</v>
      </c>
      <c r="FV67" s="43">
        <v>0</v>
      </c>
      <c r="FW67" s="43">
        <v>0</v>
      </c>
      <c r="FX67" s="43">
        <v>0</v>
      </c>
      <c r="FY67" s="43">
        <f>('[1]Summary (%)'!FY67*'[1]Summary (%)'!FY$8)*100</f>
        <v>0</v>
      </c>
    </row>
    <row r="68" spans="1:181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  <c r="FG68" s="43">
        <v>0</v>
      </c>
      <c r="FH68" s="43">
        <v>0</v>
      </c>
      <c r="FI68" s="43">
        <v>0</v>
      </c>
      <c r="FJ68" s="43">
        <v>0</v>
      </c>
      <c r="FK68" s="43">
        <v>0</v>
      </c>
      <c r="FL68" s="43">
        <v>0</v>
      </c>
      <c r="FM68" s="43">
        <v>0</v>
      </c>
      <c r="FN68" s="43">
        <v>0</v>
      </c>
      <c r="FO68" s="43">
        <v>0</v>
      </c>
      <c r="FP68" s="43">
        <v>0</v>
      </c>
      <c r="FQ68" s="43">
        <v>0</v>
      </c>
      <c r="FR68" s="43">
        <v>0</v>
      </c>
      <c r="FS68" s="43">
        <v>0</v>
      </c>
      <c r="FT68" s="43">
        <v>0</v>
      </c>
      <c r="FU68" s="43">
        <v>0</v>
      </c>
      <c r="FV68" s="43">
        <v>0</v>
      </c>
      <c r="FW68" s="43">
        <v>0</v>
      </c>
      <c r="FX68" s="43">
        <v>0</v>
      </c>
      <c r="FY68" s="43">
        <f>('[1]Summary (%)'!FY68*'[1]Summary (%)'!FY$8)*100</f>
        <v>0</v>
      </c>
    </row>
    <row r="69" spans="1:181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  <c r="FG69" s="43">
        <v>0</v>
      </c>
      <c r="FH69" s="43">
        <v>0</v>
      </c>
      <c r="FI69" s="43">
        <v>0</v>
      </c>
      <c r="FJ69" s="43">
        <v>0</v>
      </c>
      <c r="FK69" s="43">
        <v>0</v>
      </c>
      <c r="FL69" s="43">
        <v>0</v>
      </c>
      <c r="FM69" s="43">
        <v>0</v>
      </c>
      <c r="FN69" s="43">
        <v>0</v>
      </c>
      <c r="FO69" s="43">
        <v>0</v>
      </c>
      <c r="FP69" s="43">
        <v>0</v>
      </c>
      <c r="FQ69" s="43">
        <v>0</v>
      </c>
      <c r="FR69" s="43">
        <v>0</v>
      </c>
      <c r="FS69" s="43">
        <v>0</v>
      </c>
      <c r="FT69" s="43">
        <v>0</v>
      </c>
      <c r="FU69" s="43">
        <v>0</v>
      </c>
      <c r="FV69" s="43">
        <v>0</v>
      </c>
      <c r="FW69" s="43">
        <v>0</v>
      </c>
      <c r="FX69" s="43">
        <v>0</v>
      </c>
      <c r="FY69" s="43">
        <f>('[1]Summary (%)'!FY69*'[1]Summary (%)'!FY$8)*100</f>
        <v>0</v>
      </c>
    </row>
    <row r="70" spans="1:181" ht="15" thickBot="1" x14ac:dyDescent="0.4">
      <c r="A70" s="40" t="s">
        <v>513</v>
      </c>
      <c r="B70" s="41"/>
      <c r="C70" s="43">
        <f>SUM(C63:C69)</f>
        <v>2.3797368680963703E-3</v>
      </c>
      <c r="D70" s="43">
        <f t="shared" ref="D70:BO70" si="6">SUM(D63:D69)</f>
        <v>3.5610987883578325E-3</v>
      </c>
      <c r="E70" s="43">
        <f t="shared" si="6"/>
        <v>0</v>
      </c>
      <c r="F70" s="43">
        <f t="shared" si="6"/>
        <v>0</v>
      </c>
      <c r="G70" s="43">
        <f t="shared" si="6"/>
        <v>0</v>
      </c>
      <c r="H70" s="43">
        <f t="shared" si="6"/>
        <v>4.7322047083787171E-2</v>
      </c>
      <c r="I70" s="43">
        <f t="shared" si="6"/>
        <v>0</v>
      </c>
      <c r="J70" s="43">
        <f t="shared" si="6"/>
        <v>0</v>
      </c>
      <c r="K70" s="43">
        <f t="shared" si="6"/>
        <v>1.7484445551265097E-2</v>
      </c>
      <c r="L70" s="43">
        <f t="shared" si="6"/>
        <v>1.434936116880204E-3</v>
      </c>
      <c r="M70" s="43">
        <f t="shared" si="6"/>
        <v>3.4511162855470883E-3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7.8916838273667758E-3</v>
      </c>
      <c r="W70" s="43">
        <f t="shared" si="6"/>
        <v>0</v>
      </c>
      <c r="X70" s="43">
        <f t="shared" si="6"/>
        <v>5.0708782711629007E-2</v>
      </c>
      <c r="Y70" s="43">
        <f t="shared" si="6"/>
        <v>0.10561717337187509</v>
      </c>
      <c r="Z70" s="43">
        <f t="shared" si="6"/>
        <v>7.0585643524666328E-2</v>
      </c>
      <c r="AA70" s="43">
        <f t="shared" si="6"/>
        <v>0</v>
      </c>
      <c r="AB70" s="43">
        <f t="shared" si="6"/>
        <v>0</v>
      </c>
      <c r="AC70" s="43">
        <f t="shared" si="6"/>
        <v>0.12831294337300719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5.3925630024661893E-2</v>
      </c>
      <c r="AI70" s="43">
        <f t="shared" si="6"/>
        <v>0</v>
      </c>
      <c r="AJ70" s="43">
        <f t="shared" si="6"/>
        <v>0</v>
      </c>
      <c r="AK70" s="43">
        <f t="shared" si="6"/>
        <v>2.7426067144377706E-2</v>
      </c>
      <c r="AL70" s="43">
        <f t="shared" si="6"/>
        <v>0.40768558173391128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8.9758909565401473E-2</v>
      </c>
      <c r="AR70" s="43">
        <f t="shared" si="6"/>
        <v>0</v>
      </c>
      <c r="AS70" s="43">
        <f t="shared" si="6"/>
        <v>2.6500478058026963E-3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0.1088978003084892</v>
      </c>
      <c r="AY70" s="43">
        <f t="shared" si="6"/>
        <v>7.6002807941127626E-2</v>
      </c>
      <c r="AZ70" s="43">
        <f t="shared" si="6"/>
        <v>0</v>
      </c>
      <c r="BA70" s="43">
        <f t="shared" si="6"/>
        <v>3.1921719018182956E-2</v>
      </c>
      <c r="BB70" s="43">
        <f t="shared" si="6"/>
        <v>8.9361113602137693E-2</v>
      </c>
      <c r="BC70" s="43">
        <f t="shared" si="6"/>
        <v>8.9499588675490196E-2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  <c r="FG70" s="43">
        <v>0</v>
      </c>
      <c r="FH70" s="43">
        <v>1.3613984399560027E-2</v>
      </c>
      <c r="FI70" s="43">
        <v>0.11094231548209939</v>
      </c>
      <c r="FJ70" s="43">
        <v>6.5484446225664822E-2</v>
      </c>
      <c r="FK70" s="43">
        <v>2.646227907498757E-2</v>
      </c>
      <c r="FL70" s="43">
        <v>0</v>
      </c>
      <c r="FM70" s="43">
        <v>2.6915454324466657E-2</v>
      </c>
      <c r="FN70" s="43">
        <v>2.0071971305997388E-2</v>
      </c>
      <c r="FO70" s="43">
        <v>3.6342458450911129E-3</v>
      </c>
      <c r="FP70" s="43">
        <v>6.8867996182190279E-3</v>
      </c>
      <c r="FQ70" s="43">
        <v>0</v>
      </c>
      <c r="FR70" s="43">
        <v>1.5452815346055674E-2</v>
      </c>
      <c r="FS70" s="43">
        <v>1.4065062921989212E-2</v>
      </c>
      <c r="FT70" s="43">
        <v>6.5274301274533569E-2</v>
      </c>
      <c r="FU70" s="43">
        <v>6.4894392033801887E-2</v>
      </c>
      <c r="FV70" s="43">
        <v>5.7827090013690241E-2</v>
      </c>
      <c r="FW70" s="43">
        <v>4.8175841103193309E-4</v>
      </c>
      <c r="FX70" s="43">
        <v>6.8443995027331381E-2</v>
      </c>
      <c r="FY70" s="43">
        <f>SUM(FY63:FY69)</f>
        <v>0</v>
      </c>
    </row>
    <row r="71" spans="1:181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</row>
    <row r="72" spans="1:181" x14ac:dyDescent="0.35">
      <c r="A72" s="33" t="s">
        <v>106</v>
      </c>
      <c r="B72" s="33" t="s">
        <v>107</v>
      </c>
      <c r="C72" s="43">
        <f>('Summary (%)'!C72*'Summary (%)'!C$8)*100</f>
        <v>0.35458224247927833</v>
      </c>
      <c r="D72" s="43">
        <f>('Summary (%)'!D72*'Summary (%)'!D$8)*100</f>
        <v>0.26591748682416061</v>
      </c>
      <c r="E72" s="43">
        <f>('Summary (%)'!E72*'Summary (%)'!E$8)*100</f>
        <v>0</v>
      </c>
      <c r="F72" s="43">
        <f>('Summary (%)'!F72*'Summary (%)'!F$8)*100</f>
        <v>0</v>
      </c>
      <c r="G72" s="43">
        <f>('Summary (%)'!G72*'Summary (%)'!G$8)*100</f>
        <v>0</v>
      </c>
      <c r="H72" s="43">
        <f>('Summary (%)'!H72*'Summary (%)'!H$8)*100</f>
        <v>3.7371582262326058E-4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0.23644050965751146</v>
      </c>
      <c r="L72" s="43">
        <f>('Summary (%)'!L72*'Summary (%)'!L$8)*100</f>
        <v>0.57035705722058427</v>
      </c>
      <c r="M72" s="43">
        <f>('Summary (%)'!M72*'Summary (%)'!M$8)*100</f>
        <v>0.32745575215953321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5.4171914034151182E-3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1.05275061662152E-2</v>
      </c>
      <c r="AR72" s="43">
        <f>('Summary (%)'!AR72*'Summary (%)'!AR$8)*100</f>
        <v>0</v>
      </c>
      <c r="AS72" s="43">
        <f>('Summary (%)'!AS72*'Summary (%)'!AS$8)*100</f>
        <v>0.66928525810330131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6.7835669831289164E-4</v>
      </c>
      <c r="AZ72" s="43">
        <f>('Summary (%)'!AZ72*'Summary (%)'!AZ$8)*100</f>
        <v>0</v>
      </c>
      <c r="BA72" s="43">
        <f>('Summary (%)'!BA72*'Summary (%)'!BA$8)*100</f>
        <v>0.84237439012936088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  <c r="FG72" s="43">
        <v>4.274729526705834E-3</v>
      </c>
      <c r="FH72" s="43">
        <v>4.7822915969706586E-2</v>
      </c>
      <c r="FI72" s="43">
        <v>0</v>
      </c>
      <c r="FJ72" s="43">
        <v>3.0611338175225015E-4</v>
      </c>
      <c r="FK72" s="43">
        <v>0.16428127077578158</v>
      </c>
      <c r="FL72" s="43">
        <v>0</v>
      </c>
      <c r="FM72" s="43">
        <v>0.13350608669902647</v>
      </c>
      <c r="FN72" s="43">
        <v>0.10815526409470801</v>
      </c>
      <c r="FO72" s="43">
        <v>0</v>
      </c>
      <c r="FP72" s="43">
        <v>7.3754122617730233E-2</v>
      </c>
      <c r="FQ72" s="43">
        <v>3.2769427355632454E-3</v>
      </c>
      <c r="FR72" s="43">
        <v>0.17516960390620623</v>
      </c>
      <c r="FS72" s="43">
        <v>0.13231988398782493</v>
      </c>
      <c r="FT72" s="43">
        <v>0</v>
      </c>
      <c r="FU72" s="43">
        <v>0</v>
      </c>
      <c r="FV72" s="43">
        <v>5.1613101045302611E-4</v>
      </c>
      <c r="FW72" s="43">
        <v>0.55638308932112601</v>
      </c>
      <c r="FX72" s="43">
        <v>0</v>
      </c>
      <c r="FY72" s="43">
        <f>('[1]Summary (%)'!FY72*'[1]Summary (%)'!FY$8)*100</f>
        <v>0</v>
      </c>
    </row>
    <row r="73" spans="1:181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2.5337699169765675E-4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  <c r="FG73" s="43">
        <v>0</v>
      </c>
      <c r="FH73" s="43">
        <v>1.1695535751439086E-5</v>
      </c>
      <c r="FI73" s="43">
        <v>0</v>
      </c>
      <c r="FJ73" s="43">
        <v>0</v>
      </c>
      <c r="FK73" s="43">
        <v>4.8209683392875179E-5</v>
      </c>
      <c r="FL73" s="43">
        <v>0</v>
      </c>
      <c r="FM73" s="43">
        <v>2.1737967365766564E-5</v>
      </c>
      <c r="FN73" s="43">
        <v>3.6204146692283125E-5</v>
      </c>
      <c r="FO73" s="43">
        <v>0</v>
      </c>
      <c r="FP73" s="43">
        <v>2.7908860399373778E-5</v>
      </c>
      <c r="FQ73" s="43">
        <v>0</v>
      </c>
      <c r="FR73" s="43">
        <v>6.6329828340629766E-5</v>
      </c>
      <c r="FS73" s="43">
        <v>5.0087706826730843E-5</v>
      </c>
      <c r="FT73" s="43">
        <v>0</v>
      </c>
      <c r="FU73" s="43">
        <v>0</v>
      </c>
      <c r="FV73" s="43">
        <v>0</v>
      </c>
      <c r="FW73" s="43">
        <v>0</v>
      </c>
      <c r="FX73" s="43">
        <v>0</v>
      </c>
      <c r="FY73" s="43">
        <f>('[1]Summary (%)'!FY73*'[1]Summary (%)'!FY$8)*100</f>
        <v>0</v>
      </c>
    </row>
    <row r="74" spans="1:181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  <c r="FG74" s="43">
        <v>0</v>
      </c>
      <c r="FH74" s="43">
        <v>0</v>
      </c>
      <c r="FI74" s="43">
        <v>0</v>
      </c>
      <c r="FJ74" s="43">
        <v>0</v>
      </c>
      <c r="FK74" s="43">
        <v>0</v>
      </c>
      <c r="FL74" s="43">
        <v>0</v>
      </c>
      <c r="FM74" s="43">
        <v>0</v>
      </c>
      <c r="FN74" s="43">
        <v>0</v>
      </c>
      <c r="FO74" s="43">
        <v>0</v>
      </c>
      <c r="FP74" s="43">
        <v>0</v>
      </c>
      <c r="FQ74" s="43">
        <v>0</v>
      </c>
      <c r="FR74" s="43">
        <v>0</v>
      </c>
      <c r="FS74" s="43">
        <v>0</v>
      </c>
      <c r="FT74" s="43">
        <v>0</v>
      </c>
      <c r="FU74" s="43">
        <v>0</v>
      </c>
      <c r="FV74" s="43">
        <v>0</v>
      </c>
      <c r="FW74" s="43">
        <v>0</v>
      </c>
      <c r="FX74" s="43">
        <v>0</v>
      </c>
      <c r="FY74" s="43">
        <f>('[1]Summary (%)'!FY74*'[1]Summary (%)'!FY$8)*100</f>
        <v>0</v>
      </c>
    </row>
    <row r="75" spans="1:181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6.8989148098424227E-2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  <c r="FG75" s="43">
        <v>0</v>
      </c>
      <c r="FH75" s="43">
        <v>0</v>
      </c>
      <c r="FI75" s="43">
        <v>0</v>
      </c>
      <c r="FJ75" s="43">
        <v>0</v>
      </c>
      <c r="FK75" s="43">
        <v>0</v>
      </c>
      <c r="FL75" s="43">
        <v>0</v>
      </c>
      <c r="FM75" s="43">
        <v>0</v>
      </c>
      <c r="FN75" s="43">
        <v>0</v>
      </c>
      <c r="FO75" s="43">
        <v>0</v>
      </c>
      <c r="FP75" s="43">
        <v>0</v>
      </c>
      <c r="FQ75" s="43">
        <v>0</v>
      </c>
      <c r="FR75" s="43">
        <v>0</v>
      </c>
      <c r="FS75" s="43">
        <v>0</v>
      </c>
      <c r="FT75" s="43">
        <v>0</v>
      </c>
      <c r="FU75" s="43">
        <v>0</v>
      </c>
      <c r="FV75" s="43">
        <v>0</v>
      </c>
      <c r="FW75" s="43">
        <v>0</v>
      </c>
      <c r="FX75" s="43">
        <v>0</v>
      </c>
      <c r="FY75" s="43">
        <f>('[1]Summary (%)'!FY75*'[1]Summary (%)'!FY$8)*100</f>
        <v>0</v>
      </c>
    </row>
    <row r="76" spans="1:181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  <c r="FG76" s="43">
        <v>0</v>
      </c>
      <c r="FH76" s="43">
        <v>0</v>
      </c>
      <c r="FI76" s="43">
        <v>0</v>
      </c>
      <c r="FJ76" s="43">
        <v>0</v>
      </c>
      <c r="FK76" s="43">
        <v>0</v>
      </c>
      <c r="FL76" s="43">
        <v>0</v>
      </c>
      <c r="FM76" s="43">
        <v>0</v>
      </c>
      <c r="FN76" s="43">
        <v>0</v>
      </c>
      <c r="FO76" s="43">
        <v>0</v>
      </c>
      <c r="FP76" s="43">
        <v>0</v>
      </c>
      <c r="FQ76" s="43">
        <v>0</v>
      </c>
      <c r="FR76" s="43">
        <v>0</v>
      </c>
      <c r="FS76" s="43">
        <v>0</v>
      </c>
      <c r="FT76" s="43">
        <v>0</v>
      </c>
      <c r="FU76" s="43">
        <v>0</v>
      </c>
      <c r="FV76" s="43">
        <v>0</v>
      </c>
      <c r="FW76" s="43">
        <v>0</v>
      </c>
      <c r="FX76" s="43">
        <v>0</v>
      </c>
      <c r="FY76" s="43">
        <f>('[1]Summary (%)'!FY76*'[1]Summary (%)'!FY$8)*100</f>
        <v>0</v>
      </c>
    </row>
    <row r="77" spans="1:181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  <c r="FG77" s="43">
        <v>0</v>
      </c>
      <c r="FH77" s="43">
        <v>0</v>
      </c>
      <c r="FI77" s="43">
        <v>0</v>
      </c>
      <c r="FJ77" s="43">
        <v>0</v>
      </c>
      <c r="FK77" s="43">
        <v>0</v>
      </c>
      <c r="FL77" s="43">
        <v>0</v>
      </c>
      <c r="FM77" s="43">
        <v>0</v>
      </c>
      <c r="FN77" s="43">
        <v>0</v>
      </c>
      <c r="FO77" s="43">
        <v>0</v>
      </c>
      <c r="FP77" s="43">
        <v>0</v>
      </c>
      <c r="FQ77" s="43">
        <v>0</v>
      </c>
      <c r="FR77" s="43">
        <v>0</v>
      </c>
      <c r="FS77" s="43">
        <v>0</v>
      </c>
      <c r="FT77" s="43">
        <v>0</v>
      </c>
      <c r="FU77" s="43">
        <v>0</v>
      </c>
      <c r="FV77" s="43">
        <v>0</v>
      </c>
      <c r="FW77" s="43">
        <v>0</v>
      </c>
      <c r="FX77" s="43">
        <v>0</v>
      </c>
      <c r="FY77" s="43">
        <f>('[1]Summary (%)'!FY77*'[1]Summary (%)'!FY$8)*100</f>
        <v>0</v>
      </c>
    </row>
    <row r="78" spans="1:181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  <c r="FG78" s="43">
        <v>0</v>
      </c>
      <c r="FH78" s="43">
        <v>0</v>
      </c>
      <c r="FI78" s="43">
        <v>0</v>
      </c>
      <c r="FJ78" s="43">
        <v>0</v>
      </c>
      <c r="FK78" s="43">
        <v>0</v>
      </c>
      <c r="FL78" s="43">
        <v>0</v>
      </c>
      <c r="FM78" s="43">
        <v>-8.651089926793213E-4</v>
      </c>
      <c r="FN78" s="43">
        <v>0</v>
      </c>
      <c r="FO78" s="43">
        <v>0</v>
      </c>
      <c r="FP78" s="43">
        <v>0</v>
      </c>
      <c r="FQ78" s="43">
        <v>0</v>
      </c>
      <c r="FR78" s="43">
        <v>0</v>
      </c>
      <c r="FS78" s="43">
        <v>0</v>
      </c>
      <c r="FT78" s="43">
        <v>0</v>
      </c>
      <c r="FU78" s="43">
        <v>0</v>
      </c>
      <c r="FV78" s="43">
        <v>0</v>
      </c>
      <c r="FW78" s="43">
        <v>0</v>
      </c>
      <c r="FX78" s="43">
        <v>0</v>
      </c>
      <c r="FY78" s="43">
        <f>('[1]Summary (%)'!FY78*'[1]Summary (%)'!FY$8)*100</f>
        <v>0</v>
      </c>
    </row>
    <row r="79" spans="1:181" ht="15" thickBot="1" x14ac:dyDescent="0.4">
      <c r="A79" s="40" t="s">
        <v>513</v>
      </c>
      <c r="B79" s="41"/>
      <c r="C79" s="43">
        <f>SUM(C72:C78)</f>
        <v>0.35458224247927833</v>
      </c>
      <c r="D79" s="43">
        <f t="shared" ref="D79:BO79" si="9">SUM(D72:D78)</f>
        <v>0.26591748682416061</v>
      </c>
      <c r="E79" s="43">
        <f t="shared" si="9"/>
        <v>0</v>
      </c>
      <c r="F79" s="43">
        <f t="shared" si="9"/>
        <v>0</v>
      </c>
      <c r="G79" s="43">
        <f t="shared" si="9"/>
        <v>0</v>
      </c>
      <c r="H79" s="43">
        <f t="shared" si="9"/>
        <v>3.7371582262326058E-4</v>
      </c>
      <c r="I79" s="43">
        <f t="shared" si="9"/>
        <v>0</v>
      </c>
      <c r="J79" s="43">
        <f t="shared" si="9"/>
        <v>0</v>
      </c>
      <c r="K79" s="43">
        <f t="shared" si="9"/>
        <v>0.23644050965751146</v>
      </c>
      <c r="L79" s="43">
        <f t="shared" si="9"/>
        <v>0.57035705722058427</v>
      </c>
      <c r="M79" s="43">
        <f t="shared" si="9"/>
        <v>0.32745575215953321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5.4171914034151182E-3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1.05275061662152E-2</v>
      </c>
      <c r="AR79" s="43">
        <f t="shared" si="9"/>
        <v>0</v>
      </c>
      <c r="AS79" s="43">
        <f t="shared" si="9"/>
        <v>0.669538635094999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6.7835669831289164E-4</v>
      </c>
      <c r="AZ79" s="43">
        <f t="shared" si="9"/>
        <v>0</v>
      </c>
      <c r="BA79" s="43">
        <f t="shared" si="9"/>
        <v>0.84237439012936088</v>
      </c>
      <c r="BB79" s="43">
        <f t="shared" si="9"/>
        <v>0</v>
      </c>
      <c r="BC79" s="43">
        <f t="shared" si="9"/>
        <v>0</v>
      </c>
      <c r="BD79" s="43">
        <f t="shared" si="9"/>
        <v>6.8989148098424227E-2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  <c r="FG79" s="43">
        <v>4.274729526705834E-3</v>
      </c>
      <c r="FH79" s="43">
        <v>4.7834611505458029E-2</v>
      </c>
      <c r="FI79" s="43">
        <v>0</v>
      </c>
      <c r="FJ79" s="43">
        <v>3.0611338175225015E-4</v>
      </c>
      <c r="FK79" s="43">
        <v>0.16432948045917445</v>
      </c>
      <c r="FL79" s="43">
        <v>0</v>
      </c>
      <c r="FM79" s="43">
        <v>0.13266271567371291</v>
      </c>
      <c r="FN79" s="43">
        <v>0.10819146824140029</v>
      </c>
      <c r="FO79" s="43">
        <v>0</v>
      </c>
      <c r="FP79" s="43">
        <v>7.3782031478129603E-2</v>
      </c>
      <c r="FQ79" s="43">
        <v>3.2769427355632454E-3</v>
      </c>
      <c r="FR79" s="43">
        <v>0.17523593373454685</v>
      </c>
      <c r="FS79" s="43">
        <v>0.13236997169465167</v>
      </c>
      <c r="FT79" s="43">
        <v>0</v>
      </c>
      <c r="FU79" s="43">
        <v>0</v>
      </c>
      <c r="FV79" s="43">
        <v>5.1613101045302611E-4</v>
      </c>
      <c r="FW79" s="43">
        <v>0.55638308932112601</v>
      </c>
      <c r="FX79" s="43">
        <v>0</v>
      </c>
      <c r="FY79" s="43">
        <f>SUM(FY72:FY78)</f>
        <v>0</v>
      </c>
    </row>
    <row r="80" spans="1:181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</row>
    <row r="81" spans="1:181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</row>
    <row r="82" spans="1:181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</row>
    <row r="83" spans="1:181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</row>
    <row r="84" spans="1:181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</row>
    <row r="85" spans="1:181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>
        <v>0</v>
      </c>
      <c r="FH85" s="48">
        <v>0</v>
      </c>
      <c r="FI85" s="48">
        <v>0</v>
      </c>
      <c r="FJ85" s="48">
        <v>0</v>
      </c>
      <c r="FK85" s="48">
        <v>0</v>
      </c>
      <c r="FL85" s="48">
        <v>0</v>
      </c>
      <c r="FM85" s="48">
        <v>0</v>
      </c>
      <c r="FN85" s="48">
        <v>0</v>
      </c>
      <c r="FO85" s="48">
        <v>0</v>
      </c>
      <c r="FP85" s="48">
        <v>0</v>
      </c>
      <c r="FQ85" s="48">
        <v>0</v>
      </c>
      <c r="FR85" s="48">
        <v>0</v>
      </c>
      <c r="FS85" s="48">
        <v>0</v>
      </c>
      <c r="FT85" s="48">
        <v>0</v>
      </c>
      <c r="FU85" s="48">
        <v>0</v>
      </c>
      <c r="FV85" s="48">
        <v>0</v>
      </c>
      <c r="FW85" s="48">
        <v>0</v>
      </c>
      <c r="FX85" s="48">
        <v>0</v>
      </c>
      <c r="FY85" s="48">
        <v>0</v>
      </c>
    </row>
    <row r="86" spans="1:181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>
        <v>0</v>
      </c>
      <c r="FH86" s="44">
        <v>0</v>
      </c>
      <c r="FI86" s="44">
        <v>0</v>
      </c>
      <c r="FJ86" s="44">
        <v>0</v>
      </c>
      <c r="FK86" s="44">
        <v>0</v>
      </c>
      <c r="FL86" s="44">
        <v>0</v>
      </c>
      <c r="FM86" s="44">
        <v>0</v>
      </c>
      <c r="FN86" s="44">
        <v>0</v>
      </c>
      <c r="FO86" s="44">
        <v>0</v>
      </c>
      <c r="FP86" s="44">
        <v>0</v>
      </c>
      <c r="FQ86" s="44">
        <v>0</v>
      </c>
      <c r="FR86" s="44">
        <v>0</v>
      </c>
      <c r="FS86" s="44">
        <v>0</v>
      </c>
      <c r="FT86" s="44">
        <v>0</v>
      </c>
      <c r="FU86" s="44">
        <v>0</v>
      </c>
      <c r="FV86" s="44">
        <v>0</v>
      </c>
      <c r="FW86" s="44">
        <v>0</v>
      </c>
      <c r="FX86" s="44">
        <v>0</v>
      </c>
      <c r="FY86" s="44">
        <v>0</v>
      </c>
    </row>
    <row r="87" spans="1:181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</row>
    <row r="88" spans="1:181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</row>
    <row r="89" spans="1:181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</row>
    <row r="90" spans="1:181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</row>
    <row r="91" spans="1:181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</row>
    <row r="92" spans="1:181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</row>
    <row r="93" spans="1:181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</row>
    <row r="94" spans="1:181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</row>
    <row r="95" spans="1:181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</row>
    <row r="96" spans="1:181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</row>
    <row r="97" spans="1:181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</row>
    <row r="98" spans="1:181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</row>
    <row r="99" spans="1:181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</row>
    <row r="100" spans="1:181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</row>
    <row r="101" spans="1:181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</row>
    <row r="102" spans="1:181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</row>
    <row r="103" spans="1:181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</row>
    <row r="104" spans="1:181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</row>
    <row r="105" spans="1:181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</row>
    <row r="106" spans="1:181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</row>
    <row r="107" spans="1:181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</row>
    <row r="108" spans="1:181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</row>
    <row r="109" spans="1:181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</row>
    <row r="110" spans="1:181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</row>
    <row r="111" spans="1:181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</row>
    <row r="112" spans="1:181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</row>
    <row r="113" spans="1:181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</row>
    <row r="114" spans="1:181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</row>
    <row r="115" spans="1:181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</row>
    <row r="116" spans="1:181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</row>
    <row r="117" spans="1:181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</row>
    <row r="118" spans="1:181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</row>
    <row r="119" spans="1:181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</row>
    <row r="120" spans="1:181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</row>
    <row r="121" spans="1:181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FG121" s="46"/>
      <c r="FH121" s="46"/>
      <c r="FI121" s="49"/>
      <c r="FJ121" s="46"/>
      <c r="FK121" s="46"/>
      <c r="FL121" s="46"/>
      <c r="FM121" s="46"/>
      <c r="FN121" s="46"/>
      <c r="FO121" s="46"/>
      <c r="FP121" s="49"/>
      <c r="FQ121" s="46"/>
      <c r="FR121" s="46"/>
      <c r="FS121" s="46"/>
      <c r="FT121" s="46"/>
      <c r="FU121" s="49"/>
      <c r="FV121" s="46"/>
      <c r="FW121" s="46"/>
      <c r="FX121" s="46"/>
      <c r="FY121" s="46"/>
    </row>
    <row r="122" spans="1:181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FG122" s="46"/>
      <c r="FH122" s="46"/>
      <c r="FI122" s="49"/>
      <c r="FJ122" s="46"/>
      <c r="FK122" s="46"/>
      <c r="FL122" s="46"/>
      <c r="FM122" s="46"/>
      <c r="FN122" s="46"/>
      <c r="FO122" s="46"/>
      <c r="FP122" s="49"/>
      <c r="FQ122" s="46"/>
      <c r="FR122" s="46"/>
      <c r="FS122" s="46"/>
      <c r="FT122" s="46"/>
      <c r="FU122" s="49"/>
      <c r="FV122" s="46"/>
      <c r="FW122" s="46"/>
      <c r="FX122" s="46"/>
      <c r="FY122" s="46"/>
    </row>
    <row r="123" spans="1:181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FG123" s="46"/>
      <c r="FH123" s="46"/>
      <c r="FI123" s="49"/>
      <c r="FJ123" s="46"/>
      <c r="FK123" s="46"/>
      <c r="FL123" s="46"/>
      <c r="FM123" s="46"/>
      <c r="FN123" s="46"/>
      <c r="FO123" s="46"/>
      <c r="FP123" s="49"/>
      <c r="FQ123" s="46"/>
      <c r="FR123" s="46"/>
      <c r="FS123" s="46"/>
      <c r="FT123" s="46"/>
      <c r="FU123" s="49"/>
      <c r="FV123" s="46"/>
      <c r="FW123" s="46"/>
      <c r="FX123" s="46"/>
      <c r="FY123" s="46"/>
    </row>
    <row r="124" spans="1:181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FG124" s="46"/>
      <c r="FH124" s="46"/>
      <c r="FI124" s="49"/>
      <c r="FJ124" s="46"/>
      <c r="FK124" s="46"/>
      <c r="FL124" s="46"/>
      <c r="FM124" s="46"/>
      <c r="FN124" s="46"/>
      <c r="FO124" s="46"/>
      <c r="FP124" s="49"/>
      <c r="FQ124" s="46"/>
      <c r="FR124" s="46"/>
      <c r="FS124" s="46"/>
      <c r="FT124" s="46"/>
      <c r="FU124" s="49"/>
      <c r="FV124" s="46"/>
      <c r="FW124" s="46"/>
      <c r="FX124" s="46"/>
      <c r="FY124" s="46"/>
    </row>
    <row r="125" spans="1:181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FG125" s="46"/>
      <c r="FH125" s="46"/>
      <c r="FI125" s="49"/>
      <c r="FJ125" s="46"/>
      <c r="FK125" s="46"/>
      <c r="FL125" s="46"/>
      <c r="FM125" s="46"/>
      <c r="FN125" s="46"/>
      <c r="FO125" s="46"/>
      <c r="FP125" s="49"/>
      <c r="FQ125" s="46"/>
      <c r="FR125" s="46"/>
      <c r="FS125" s="46"/>
      <c r="FT125" s="46"/>
      <c r="FU125" s="49"/>
      <c r="FV125" s="46"/>
      <c r="FW125" s="46"/>
      <c r="FX125" s="46"/>
      <c r="FY125" s="46"/>
    </row>
    <row r="126" spans="1:181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FG126" s="46"/>
      <c r="FH126" s="46"/>
      <c r="FI126" s="49"/>
      <c r="FJ126" s="46"/>
      <c r="FK126" s="46"/>
      <c r="FL126" s="46"/>
      <c r="FM126" s="46"/>
      <c r="FN126" s="46"/>
      <c r="FO126" s="46"/>
      <c r="FP126" s="49"/>
      <c r="FQ126" s="46"/>
      <c r="FR126" s="46"/>
      <c r="FS126" s="46"/>
      <c r="FT126" s="46"/>
      <c r="FU126" s="49"/>
      <c r="FV126" s="46"/>
      <c r="FW126" s="46"/>
      <c r="FX126" s="46"/>
      <c r="FY126" s="46"/>
    </row>
    <row r="127" spans="1:181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FG127" s="46"/>
      <c r="FH127" s="46"/>
      <c r="FI127" s="49"/>
      <c r="FJ127" s="46"/>
      <c r="FK127" s="46"/>
      <c r="FL127" s="46"/>
      <c r="FM127" s="46"/>
      <c r="FN127" s="46"/>
      <c r="FO127" s="46"/>
      <c r="FP127" s="49"/>
      <c r="FQ127" s="46"/>
      <c r="FR127" s="46"/>
      <c r="FS127" s="46"/>
      <c r="FT127" s="46"/>
      <c r="FU127" s="49"/>
      <c r="FV127" s="46"/>
      <c r="FW127" s="46"/>
      <c r="FX127" s="46"/>
      <c r="FY127" s="46"/>
    </row>
    <row r="128" spans="1:181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FG128" s="46"/>
      <c r="FH128" s="46"/>
      <c r="FI128" s="49"/>
      <c r="FJ128" s="46"/>
      <c r="FK128" s="46"/>
      <c r="FL128" s="46"/>
      <c r="FM128" s="46"/>
      <c r="FN128" s="46"/>
      <c r="FO128" s="46"/>
      <c r="FP128" s="49"/>
      <c r="FQ128" s="46"/>
      <c r="FR128" s="46"/>
      <c r="FS128" s="46"/>
      <c r="FT128" s="46"/>
      <c r="FU128" s="49"/>
      <c r="FV128" s="46"/>
      <c r="FW128" s="46"/>
      <c r="FX128" s="46"/>
      <c r="FY128" s="46"/>
    </row>
    <row r="129" spans="1:181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FG129" s="46"/>
      <c r="FH129" s="46"/>
      <c r="FI129" s="49"/>
      <c r="FJ129" s="46"/>
      <c r="FK129" s="46"/>
      <c r="FL129" s="46"/>
      <c r="FM129" s="46"/>
      <c r="FN129" s="46"/>
      <c r="FO129" s="46"/>
      <c r="FP129" s="49"/>
      <c r="FQ129" s="46"/>
      <c r="FR129" s="46"/>
      <c r="FS129" s="46"/>
      <c r="FT129" s="46"/>
      <c r="FU129" s="49"/>
      <c r="FV129" s="46"/>
      <c r="FW129" s="46"/>
      <c r="FX129" s="46"/>
      <c r="FY129" s="46"/>
    </row>
    <row r="130" spans="1:181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FG130" s="46"/>
      <c r="FH130" s="46"/>
      <c r="FI130" s="49"/>
      <c r="FJ130" s="46"/>
      <c r="FK130" s="46"/>
      <c r="FL130" s="46"/>
      <c r="FM130" s="46"/>
      <c r="FN130" s="46"/>
      <c r="FO130" s="46"/>
      <c r="FP130" s="49"/>
      <c r="FQ130" s="46"/>
      <c r="FR130" s="46"/>
      <c r="FS130" s="46"/>
      <c r="FT130" s="46"/>
      <c r="FU130" s="49"/>
      <c r="FV130" s="46"/>
      <c r="FW130" s="46"/>
      <c r="FX130" s="46"/>
      <c r="FY130" s="46"/>
    </row>
    <row r="131" spans="1:181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FG131" s="46"/>
      <c r="FH131" s="46"/>
      <c r="FI131" s="49"/>
      <c r="FJ131" s="46"/>
      <c r="FK131" s="46"/>
      <c r="FL131" s="46"/>
      <c r="FM131" s="46"/>
      <c r="FN131" s="46"/>
      <c r="FO131" s="46"/>
      <c r="FP131" s="49"/>
      <c r="FQ131" s="46"/>
      <c r="FR131" s="46"/>
      <c r="FS131" s="46"/>
      <c r="FT131" s="46"/>
      <c r="FU131" s="49"/>
      <c r="FV131" s="46"/>
      <c r="FW131" s="46"/>
      <c r="FX131" s="46"/>
      <c r="FY131" s="46"/>
    </row>
    <row r="132" spans="1:181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FG132" s="46"/>
      <c r="FH132" s="46"/>
      <c r="FI132" s="49"/>
      <c r="FJ132" s="46"/>
      <c r="FK132" s="46"/>
      <c r="FL132" s="46"/>
      <c r="FM132" s="46"/>
      <c r="FN132" s="46"/>
      <c r="FO132" s="46"/>
      <c r="FP132" s="49"/>
      <c r="FQ132" s="46"/>
      <c r="FR132" s="46"/>
      <c r="FS132" s="46"/>
      <c r="FT132" s="46"/>
      <c r="FU132" s="49"/>
      <c r="FV132" s="46"/>
      <c r="FW132" s="46"/>
      <c r="FX132" s="46"/>
      <c r="FY132" s="46"/>
    </row>
    <row r="133" spans="1:181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FG133" s="46"/>
      <c r="FH133" s="46"/>
      <c r="FI133" s="49"/>
      <c r="FJ133" s="46"/>
      <c r="FK133" s="46"/>
      <c r="FL133" s="46"/>
      <c r="FM133" s="46"/>
      <c r="FN133" s="46"/>
      <c r="FO133" s="46"/>
      <c r="FP133" s="49"/>
      <c r="FQ133" s="46"/>
      <c r="FR133" s="46"/>
      <c r="FS133" s="46"/>
      <c r="FT133" s="46"/>
      <c r="FU133" s="49"/>
      <c r="FV133" s="46"/>
      <c r="FW133" s="46"/>
      <c r="FX133" s="46"/>
      <c r="FY133" s="46"/>
    </row>
    <row r="134" spans="1:181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FG134" s="46"/>
      <c r="FH134" s="46"/>
      <c r="FI134" s="49"/>
      <c r="FJ134" s="46"/>
      <c r="FK134" s="46"/>
      <c r="FL134" s="46"/>
      <c r="FM134" s="46"/>
      <c r="FN134" s="46"/>
      <c r="FO134" s="46"/>
      <c r="FP134" s="49"/>
      <c r="FQ134" s="46"/>
      <c r="FR134" s="46"/>
      <c r="FS134" s="46"/>
      <c r="FT134" s="46"/>
      <c r="FU134" s="49"/>
      <c r="FV134" s="46"/>
      <c r="FW134" s="46"/>
      <c r="FX134" s="46"/>
      <c r="FY134" s="46"/>
    </row>
    <row r="135" spans="1:181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FG135" s="46"/>
      <c r="FH135" s="46"/>
      <c r="FI135" s="49"/>
      <c r="FJ135" s="46"/>
      <c r="FK135" s="46"/>
      <c r="FL135" s="46"/>
      <c r="FM135" s="46"/>
      <c r="FN135" s="46"/>
      <c r="FO135" s="46"/>
      <c r="FP135" s="49"/>
      <c r="FQ135" s="46"/>
      <c r="FR135" s="46"/>
      <c r="FS135" s="46"/>
      <c r="FT135" s="46"/>
      <c r="FU135" s="49"/>
      <c r="FV135" s="46"/>
      <c r="FW135" s="46"/>
      <c r="FX135" s="46"/>
      <c r="FY135" s="46"/>
    </row>
    <row r="136" spans="1:181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FG136" s="46"/>
      <c r="FH136" s="46"/>
      <c r="FI136" s="49"/>
      <c r="FJ136" s="46"/>
      <c r="FK136" s="46"/>
      <c r="FL136" s="46"/>
      <c r="FM136" s="46"/>
      <c r="FN136" s="46"/>
      <c r="FO136" s="46"/>
      <c r="FP136" s="49"/>
      <c r="FQ136" s="46"/>
      <c r="FR136" s="46"/>
      <c r="FS136" s="46"/>
      <c r="FT136" s="46"/>
      <c r="FU136" s="49"/>
      <c r="FV136" s="46"/>
      <c r="FW136" s="46"/>
      <c r="FX136" s="46"/>
      <c r="FY136" s="46"/>
    </row>
    <row r="137" spans="1:181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FG137" s="46"/>
      <c r="FH137" s="46"/>
      <c r="FI137" s="49"/>
      <c r="FJ137" s="46"/>
      <c r="FK137" s="46"/>
      <c r="FL137" s="46"/>
      <c r="FM137" s="46"/>
      <c r="FN137" s="46"/>
      <c r="FO137" s="46"/>
      <c r="FP137" s="49"/>
      <c r="FQ137" s="46"/>
      <c r="FR137" s="46"/>
      <c r="FS137" s="46"/>
      <c r="FT137" s="46"/>
      <c r="FU137" s="49"/>
      <c r="FV137" s="46"/>
      <c r="FW137" s="46"/>
      <c r="FX137" s="46"/>
      <c r="FY137" s="46"/>
    </row>
    <row r="138" spans="1:181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FG138" s="46"/>
      <c r="FH138" s="46"/>
      <c r="FI138" s="49"/>
      <c r="FJ138" s="46"/>
      <c r="FK138" s="46"/>
      <c r="FL138" s="46"/>
      <c r="FM138" s="46"/>
      <c r="FN138" s="46"/>
      <c r="FO138" s="46"/>
      <c r="FP138" s="49"/>
      <c r="FQ138" s="46"/>
      <c r="FR138" s="46"/>
      <c r="FS138" s="46"/>
      <c r="FT138" s="46"/>
      <c r="FU138" s="49"/>
      <c r="FV138" s="46"/>
      <c r="FW138" s="46"/>
      <c r="FX138" s="46"/>
      <c r="FY138" s="46"/>
    </row>
    <row r="139" spans="1:181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FG139" s="46"/>
      <c r="FH139" s="46"/>
      <c r="FI139" s="49"/>
      <c r="FJ139" s="46"/>
      <c r="FK139" s="46"/>
      <c r="FL139" s="46"/>
      <c r="FM139" s="46"/>
      <c r="FN139" s="46"/>
      <c r="FO139" s="46"/>
      <c r="FP139" s="49"/>
      <c r="FQ139" s="46"/>
      <c r="FR139" s="46"/>
      <c r="FS139" s="46"/>
      <c r="FT139" s="46"/>
      <c r="FU139" s="49"/>
      <c r="FV139" s="46"/>
      <c r="FW139" s="46"/>
      <c r="FX139" s="46"/>
      <c r="FY139" s="46"/>
    </row>
    <row r="140" spans="1:181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FG140" s="46"/>
      <c r="FH140" s="46"/>
      <c r="FI140" s="49"/>
      <c r="FJ140" s="46"/>
      <c r="FK140" s="46"/>
      <c r="FL140" s="46"/>
      <c r="FM140" s="46"/>
      <c r="FN140" s="46"/>
      <c r="FO140" s="46"/>
      <c r="FP140" s="49"/>
      <c r="FQ140" s="46"/>
      <c r="FR140" s="46"/>
      <c r="FS140" s="46"/>
      <c r="FT140" s="46"/>
      <c r="FU140" s="49"/>
      <c r="FV140" s="46"/>
      <c r="FW140" s="46"/>
      <c r="FX140" s="46"/>
      <c r="FY140" s="46"/>
    </row>
    <row r="141" spans="1:181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FG141" s="46"/>
      <c r="FH141" s="46"/>
      <c r="FI141" s="49"/>
      <c r="FJ141" s="46"/>
      <c r="FK141" s="46"/>
      <c r="FL141" s="46"/>
      <c r="FM141" s="46"/>
      <c r="FN141" s="46"/>
      <c r="FO141" s="46"/>
      <c r="FP141" s="49"/>
      <c r="FQ141" s="46"/>
      <c r="FR141" s="46"/>
      <c r="FS141" s="46"/>
      <c r="FT141" s="46"/>
      <c r="FU141" s="49"/>
      <c r="FV141" s="46"/>
      <c r="FW141" s="46"/>
      <c r="FX141" s="46"/>
      <c r="FY141" s="46"/>
    </row>
    <row r="142" spans="1:181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FG142" s="46"/>
      <c r="FH142" s="46"/>
      <c r="FI142" s="49"/>
      <c r="FJ142" s="46"/>
      <c r="FK142" s="46"/>
      <c r="FL142" s="46"/>
      <c r="FM142" s="46"/>
      <c r="FN142" s="46"/>
      <c r="FO142" s="49"/>
      <c r="FP142" s="49"/>
      <c r="FQ142" s="46"/>
      <c r="FR142" s="46"/>
      <c r="FS142" s="46"/>
      <c r="FT142" s="49"/>
      <c r="FU142" s="49"/>
      <c r="FV142" s="46"/>
      <c r="FW142" s="46"/>
      <c r="FX142" s="46"/>
      <c r="FY142" s="46"/>
    </row>
    <row r="143" spans="1:181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FG143" s="46"/>
      <c r="FH143" s="46"/>
      <c r="FI143" s="49"/>
      <c r="FJ143" s="46"/>
      <c r="FK143" s="46"/>
      <c r="FL143" s="46"/>
      <c r="FM143" s="46"/>
      <c r="FN143" s="46"/>
      <c r="FO143" s="49"/>
      <c r="FP143" s="49"/>
      <c r="FQ143" s="46"/>
      <c r="FR143" s="46"/>
      <c r="FS143" s="46"/>
      <c r="FT143" s="49"/>
      <c r="FU143" s="49"/>
      <c r="FV143" s="46"/>
      <c r="FW143" s="46"/>
      <c r="FX143" s="46"/>
      <c r="FY143" s="46"/>
    </row>
    <row r="144" spans="1:181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FG144" s="46"/>
      <c r="FH144" s="46"/>
      <c r="FI144" s="49"/>
      <c r="FJ144" s="46"/>
      <c r="FK144" s="46"/>
      <c r="FL144" s="46"/>
      <c r="FM144" s="46"/>
      <c r="FN144" s="46"/>
      <c r="FO144" s="49"/>
      <c r="FP144" s="49"/>
      <c r="FQ144" s="46"/>
      <c r="FR144" s="46"/>
      <c r="FS144" s="46"/>
      <c r="FT144" s="49"/>
      <c r="FU144" s="49"/>
      <c r="FV144" s="46"/>
      <c r="FW144" s="46"/>
      <c r="FX144" s="46"/>
      <c r="FY144" s="46"/>
    </row>
    <row r="145" spans="1:181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FG145" s="46"/>
      <c r="FH145" s="46"/>
      <c r="FI145" s="49"/>
      <c r="FJ145" s="46"/>
      <c r="FK145" s="46"/>
      <c r="FL145" s="46"/>
      <c r="FM145" s="46"/>
      <c r="FN145" s="46"/>
      <c r="FO145" s="49"/>
      <c r="FP145" s="49"/>
      <c r="FQ145" s="46"/>
      <c r="FR145" s="46"/>
      <c r="FS145" s="46"/>
      <c r="FT145" s="49"/>
      <c r="FU145" s="49"/>
      <c r="FV145" s="46"/>
      <c r="FW145" s="46"/>
      <c r="FX145" s="46"/>
      <c r="FY145" s="46"/>
    </row>
    <row r="146" spans="1:181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6"/>
      <c r="FW146" s="49"/>
      <c r="FX146" s="49"/>
      <c r="FY146" s="49"/>
    </row>
    <row r="147" spans="1:181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6"/>
      <c r="FW147" s="49"/>
      <c r="FX147" s="49"/>
      <c r="FY147" s="49"/>
    </row>
    <row r="148" spans="1:181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6"/>
      <c r="FW148" s="49"/>
      <c r="FX148" s="49"/>
      <c r="FY148" s="49"/>
    </row>
    <row r="149" spans="1:181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6"/>
      <c r="FW149" s="49"/>
      <c r="FX149" s="49"/>
      <c r="FY149" s="49"/>
    </row>
    <row r="150" spans="1:181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6"/>
      <c r="FW150" s="49"/>
      <c r="FX150" s="49"/>
      <c r="FY150" s="49"/>
    </row>
    <row r="151" spans="1:181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6"/>
      <c r="FW151" s="49"/>
      <c r="FX151" s="49"/>
      <c r="FY151" s="49"/>
    </row>
    <row r="152" spans="1:181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6"/>
      <c r="FW152" s="49"/>
      <c r="FX152" s="49"/>
      <c r="FY152" s="49"/>
    </row>
    <row r="153" spans="1:181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6"/>
      <c r="FW153" s="49"/>
      <c r="FX153" s="49"/>
      <c r="FY153" s="49"/>
    </row>
    <row r="154" spans="1:181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6"/>
      <c r="FW154" s="49"/>
      <c r="FX154" s="49"/>
      <c r="FY154" s="49"/>
    </row>
    <row r="155" spans="1:181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6"/>
      <c r="FW155" s="49"/>
      <c r="FX155" s="49"/>
      <c r="FY155" s="49"/>
    </row>
    <row r="156" spans="1:181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  <c r="FT156" s="49"/>
      <c r="FU156" s="49"/>
      <c r="FV156" s="46"/>
      <c r="FW156" s="49"/>
      <c r="FX156" s="49"/>
      <c r="FY156" s="49"/>
    </row>
    <row r="157" spans="1:181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6"/>
      <c r="FW157" s="49"/>
      <c r="FX157" s="49"/>
      <c r="FY157" s="49"/>
    </row>
    <row r="158" spans="1:181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6"/>
      <c r="FW158" s="49"/>
      <c r="FX158" s="49"/>
      <c r="FY158" s="49"/>
    </row>
    <row r="159" spans="1:181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</row>
    <row r="160" spans="1:181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</row>
    <row r="161" spans="1:181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</row>
    <row r="162" spans="1:181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</row>
    <row r="163" spans="1:181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</row>
    <row r="164" spans="1:181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</row>
    <row r="165" spans="1:181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</row>
    <row r="166" spans="1:181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</row>
    <row r="167" spans="1:181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</row>
    <row r="168" spans="1:181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FG168" s="49"/>
      <c r="FH168" s="49"/>
      <c r="FI168" s="49"/>
      <c r="FJ168" s="49"/>
      <c r="FK168" s="49"/>
      <c r="FL168" s="49"/>
      <c r="FM168" s="49"/>
      <c r="FN168" s="49"/>
      <c r="FO168" s="49"/>
      <c r="FP168" s="49"/>
      <c r="FQ168" s="49"/>
      <c r="FR168" s="49"/>
      <c r="FS168" s="49"/>
      <c r="FT168" s="49"/>
      <c r="FU168" s="49"/>
      <c r="FV168" s="49"/>
      <c r="FW168" s="49"/>
      <c r="FX168" s="49"/>
      <c r="FY168" s="49"/>
    </row>
    <row r="169" spans="1:181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</row>
    <row r="170" spans="1:181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</row>
    <row r="171" spans="1:181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</row>
    <row r="172" spans="1:181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</row>
    <row r="173" spans="1:181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</row>
    <row r="174" spans="1:181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</row>
    <row r="175" spans="1:181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</row>
    <row r="176" spans="1:181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</row>
    <row r="177" spans="1:181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</row>
    <row r="178" spans="1:181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</row>
    <row r="179" spans="1:181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</row>
    <row r="180" spans="1:181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</row>
    <row r="181" spans="1:181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</row>
    <row r="182" spans="1:181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</row>
    <row r="183" spans="1:181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</row>
    <row r="184" spans="1:181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FG184" s="49"/>
      <c r="FH184" s="49"/>
      <c r="FI184" s="49"/>
      <c r="FJ184" s="49"/>
      <c r="FK184" s="49"/>
      <c r="FL184" s="49"/>
      <c r="FM184" s="49"/>
      <c r="FN184" s="49"/>
      <c r="FO184" s="49"/>
      <c r="FP184" s="49"/>
      <c r="FQ184" s="49"/>
      <c r="FR184" s="49"/>
      <c r="FS184" s="49"/>
      <c r="FT184" s="49"/>
      <c r="FU184" s="49"/>
      <c r="FV184" s="49"/>
      <c r="FW184" s="49"/>
      <c r="FX184" s="49"/>
      <c r="FY184" s="49"/>
    </row>
    <row r="185" spans="1:181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FG185" s="49"/>
      <c r="FH185" s="49"/>
      <c r="FI185" s="49"/>
      <c r="FJ185" s="49"/>
      <c r="FK185" s="49"/>
      <c r="FL185" s="49"/>
      <c r="FM185" s="49"/>
      <c r="FN185" s="49"/>
      <c r="FO185" s="49"/>
      <c r="FP185" s="49"/>
      <c r="FQ185" s="49"/>
      <c r="FR185" s="49"/>
      <c r="FS185" s="49"/>
      <c r="FT185" s="49"/>
      <c r="FU185" s="49"/>
      <c r="FV185" s="49"/>
      <c r="FW185" s="49"/>
      <c r="FX185" s="49"/>
      <c r="FY185" s="49"/>
    </row>
    <row r="186" spans="1:181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FG186" s="49"/>
      <c r="FH186" s="49"/>
      <c r="FI186" s="49"/>
      <c r="FJ186" s="49"/>
      <c r="FK186" s="49"/>
      <c r="FL186" s="49"/>
      <c r="FM186" s="49"/>
      <c r="FN186" s="49"/>
      <c r="FO186" s="49"/>
      <c r="FP186" s="49"/>
      <c r="FQ186" s="49"/>
      <c r="FR186" s="49"/>
      <c r="FS186" s="49"/>
      <c r="FT186" s="49"/>
      <c r="FU186" s="49"/>
      <c r="FV186" s="49"/>
      <c r="FW186" s="49"/>
      <c r="FX186" s="49"/>
      <c r="FY186" s="49"/>
    </row>
    <row r="187" spans="1:181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FG187" s="49"/>
      <c r="FH187" s="49"/>
      <c r="FI187" s="49"/>
      <c r="FJ187" s="49"/>
      <c r="FK187" s="49"/>
      <c r="FL187" s="49"/>
      <c r="FM187" s="49"/>
      <c r="FN187" s="49"/>
      <c r="FO187" s="49"/>
      <c r="FP187" s="49"/>
      <c r="FQ187" s="49"/>
      <c r="FR187" s="49"/>
      <c r="FS187" s="49"/>
      <c r="FT187" s="49"/>
      <c r="FU187" s="49"/>
      <c r="FV187" s="49"/>
      <c r="FW187" s="49"/>
      <c r="FX187" s="49"/>
      <c r="FY187" s="49"/>
    </row>
    <row r="188" spans="1:181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</row>
    <row r="189" spans="1:181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</row>
    <row r="190" spans="1:181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</row>
    <row r="191" spans="1:181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</row>
    <row r="192" spans="1:181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tf1TUZvAZaBuZrdu6OWtz1BlhJuXAgyX73Smw1ydaRQYym8TnX5NUsxDosdk9rPYKd7RnlRAsMHvyjVy0oK8ZA==" saltValue="oYg9a5mZbZRW8/QWs5iX3A==" spinCount="100000" sheet="1" objects="1" scenarios="1" selectLockedCells="1" selectUnlockedCells="1"/>
  <conditionalFormatting sqref="C85:D145">
    <cfRule type="cellIs" dxfId="42" priority="1078" stopIfTrue="1" operator="notEqual">
      <formula>0</formula>
    </cfRule>
  </conditionalFormatting>
  <conditionalFormatting sqref="C21:FF58 D59:FF60 C59:C61 D61:AZ61">
    <cfRule type="cellIs" dxfId="41" priority="1091" stopIfTrue="1" operator="notEqual">
      <formula>0</formula>
    </cfRule>
  </conditionalFormatting>
  <conditionalFormatting sqref="C63:FF70">
    <cfRule type="cellIs" dxfId="40" priority="25" stopIfTrue="1" operator="notEqual">
      <formula>0</formula>
    </cfRule>
  </conditionalFormatting>
  <conditionalFormatting sqref="C72:FF83">
    <cfRule type="cellIs" dxfId="39" priority="20" stopIfTrue="1" operator="notEqual">
      <formula>0</formula>
    </cfRule>
  </conditionalFormatting>
  <conditionalFormatting sqref="E85:E120">
    <cfRule type="cellIs" dxfId="38" priority="1071" stopIfTrue="1" operator="notEqual">
      <formula>0</formula>
    </cfRule>
  </conditionalFormatting>
  <conditionalFormatting sqref="F85:J145">
    <cfRule type="cellIs" dxfId="37" priority="998" stopIfTrue="1" operator="notEqual">
      <formula>0</formula>
    </cfRule>
  </conditionalFormatting>
  <conditionalFormatting sqref="K85:K141">
    <cfRule type="cellIs" dxfId="36" priority="957" stopIfTrue="1" operator="notEqual">
      <formula>0</formula>
    </cfRule>
  </conditionalFormatting>
  <conditionalFormatting sqref="L85:L120">
    <cfRule type="cellIs" dxfId="35" priority="946" stopIfTrue="1" operator="notEqual">
      <formula>0</formula>
    </cfRule>
  </conditionalFormatting>
  <conditionalFormatting sqref="M85:O145">
    <cfRule type="cellIs" dxfId="34" priority="887" stopIfTrue="1" operator="notEqual">
      <formula>0</formula>
    </cfRule>
  </conditionalFormatting>
  <conditionalFormatting sqref="P85:P141">
    <cfRule type="cellIs" dxfId="33" priority="880" stopIfTrue="1" operator="notEqual">
      <formula>0</formula>
    </cfRule>
  </conditionalFormatting>
  <conditionalFormatting sqref="Q85:Q120">
    <cfRule type="cellIs" dxfId="32" priority="874" stopIfTrue="1" operator="notEqual">
      <formula>0</formula>
    </cfRule>
  </conditionalFormatting>
  <conditionalFormatting sqref="R85:R158">
    <cfRule type="cellIs" dxfId="31" priority="866" stopIfTrue="1" operator="notEqual">
      <formula>0</formula>
    </cfRule>
  </conditionalFormatting>
  <conditionalFormatting sqref="S85:V145">
    <cfRule type="cellIs" dxfId="30" priority="767" stopIfTrue="1" operator="notEqual">
      <formula>0</formula>
    </cfRule>
  </conditionalFormatting>
  <conditionalFormatting sqref="W85:W141">
    <cfRule type="cellIs" dxfId="29" priority="258" stopIfTrue="1" operator="notEqual">
      <formula>0</formula>
    </cfRule>
  </conditionalFormatting>
  <conditionalFormatting sqref="X85:AE145">
    <cfRule type="cellIs" dxfId="28" priority="633" stopIfTrue="1" operator="notEqual">
      <formula>0</formula>
    </cfRule>
  </conditionalFormatting>
  <conditionalFormatting sqref="AF85:AF141">
    <cfRule type="cellIs" dxfId="27" priority="592" stopIfTrue="1" operator="notEqual">
      <formula>0</formula>
    </cfRule>
  </conditionalFormatting>
  <conditionalFormatting sqref="AG85:AG120">
    <cfRule type="cellIs" dxfId="26" priority="582" stopIfTrue="1" operator="notEqual">
      <formula>0</formula>
    </cfRule>
  </conditionalFormatting>
  <conditionalFormatting sqref="AH85:AH145">
    <cfRule type="cellIs" dxfId="25" priority="574" stopIfTrue="1" operator="notEqual">
      <formula>0</formula>
    </cfRule>
  </conditionalFormatting>
  <conditionalFormatting sqref="AI85:AI141">
    <cfRule type="cellIs" dxfId="24" priority="567" stopIfTrue="1" operator="notEqual">
      <formula>0</formula>
    </cfRule>
  </conditionalFormatting>
  <conditionalFormatting sqref="AJ85:AJ120">
    <cfRule type="cellIs" dxfId="23" priority="561" stopIfTrue="1" operator="notEqual">
      <formula>0</formula>
    </cfRule>
  </conditionalFormatting>
  <conditionalFormatting sqref="AK85:AK145">
    <cfRule type="cellIs" dxfId="22" priority="553" stopIfTrue="1" operator="notEqual">
      <formula>0</formula>
    </cfRule>
  </conditionalFormatting>
  <conditionalFormatting sqref="AL85:AL141">
    <cfRule type="cellIs" dxfId="21" priority="546" stopIfTrue="1" operator="notEqual">
      <formula>0</formula>
    </cfRule>
  </conditionalFormatting>
  <conditionalFormatting sqref="AM85:AM120">
    <cfRule type="cellIs" dxfId="20" priority="539" stopIfTrue="1" operator="notEqual">
      <formula>0</formula>
    </cfRule>
  </conditionalFormatting>
  <conditionalFormatting sqref="AN85:AN158">
    <cfRule type="cellIs" dxfId="19" priority="495" stopIfTrue="1" operator="notEqual">
      <formula>0</formula>
    </cfRule>
  </conditionalFormatting>
  <conditionalFormatting sqref="AO85:AZ145">
    <cfRule type="cellIs" dxfId="18" priority="303" stopIfTrue="1" operator="notEqual">
      <formula>0</formula>
    </cfRule>
  </conditionalFormatting>
  <conditionalFormatting sqref="BA85:FF95">
    <cfRule type="cellIs" dxfId="17" priority="22" stopIfTrue="1" operator="notEqual">
      <formula>0</formula>
    </cfRule>
  </conditionalFormatting>
  <conditionalFormatting sqref="FG85:FH145">
    <cfRule type="cellIs" dxfId="16" priority="16" stopIfTrue="1" operator="notEqual">
      <formula>0</formula>
    </cfRule>
  </conditionalFormatting>
  <conditionalFormatting sqref="FG21:FX61">
    <cfRule type="cellIs" dxfId="15" priority="17" stopIfTrue="1" operator="notEqual">
      <formula>0</formula>
    </cfRule>
  </conditionalFormatting>
  <conditionalFormatting sqref="FG63:FX70">
    <cfRule type="cellIs" dxfId="14" priority="6" stopIfTrue="1" operator="notEqual">
      <formula>0</formula>
    </cfRule>
  </conditionalFormatting>
  <conditionalFormatting sqref="FG72:FX83">
    <cfRule type="cellIs" dxfId="13" priority="5" stopIfTrue="1" operator="notEqual">
      <formula>0</formula>
    </cfRule>
  </conditionalFormatting>
  <conditionalFormatting sqref="FI85:FI120">
    <cfRule type="cellIs" dxfId="12" priority="15" stopIfTrue="1" operator="notEqual">
      <formula>0</formula>
    </cfRule>
  </conditionalFormatting>
  <conditionalFormatting sqref="FJ85:FN145">
    <cfRule type="cellIs" dxfId="11" priority="14" stopIfTrue="1" operator="notEqual">
      <formula>0</formula>
    </cfRule>
  </conditionalFormatting>
  <conditionalFormatting sqref="FO85:FO141">
    <cfRule type="cellIs" dxfId="10" priority="13" stopIfTrue="1" operator="notEqual">
      <formula>0</formula>
    </cfRule>
  </conditionalFormatting>
  <conditionalFormatting sqref="FP85:FP120">
    <cfRule type="cellIs" dxfId="9" priority="12" stopIfTrue="1" operator="notEqual">
      <formula>0</formula>
    </cfRule>
  </conditionalFormatting>
  <conditionalFormatting sqref="FQ85:FS145">
    <cfRule type="cellIs" dxfId="8" priority="11" stopIfTrue="1" operator="notEqual">
      <formula>0</formula>
    </cfRule>
  </conditionalFormatting>
  <conditionalFormatting sqref="FT85:FT141">
    <cfRule type="cellIs" dxfId="7" priority="10" stopIfTrue="1" operator="notEqual">
      <formula>0</formula>
    </cfRule>
  </conditionalFormatting>
  <conditionalFormatting sqref="FU85:FU120">
    <cfRule type="cellIs" dxfId="6" priority="9" stopIfTrue="1" operator="notEqual">
      <formula>0</formula>
    </cfRule>
  </conditionalFormatting>
  <conditionalFormatting sqref="FV85:FV158">
    <cfRule type="cellIs" dxfId="5" priority="8" stopIfTrue="1" operator="notEqual">
      <formula>0</formula>
    </cfRule>
  </conditionalFormatting>
  <conditionalFormatting sqref="FW85:FX145">
    <cfRule type="cellIs" dxfId="4" priority="7" stopIfTrue="1" operator="notEqual">
      <formula>0</formula>
    </cfRule>
  </conditionalFormatting>
  <conditionalFormatting sqref="FY85:FY145">
    <cfRule type="cellIs" dxfId="3" priority="3" stopIfTrue="1" operator="notEqual">
      <formula>0</formula>
    </cfRule>
  </conditionalFormatting>
  <conditionalFormatting sqref="FY21:FY61">
    <cfRule type="cellIs" dxfId="2" priority="4" stopIfTrue="1" operator="notEqual">
      <formula>0</formula>
    </cfRule>
  </conditionalFormatting>
  <conditionalFormatting sqref="FY63:FY70">
    <cfRule type="cellIs" dxfId="1" priority="2" stopIfTrue="1" operator="notEqual">
      <formula>0</formula>
    </cfRule>
  </conditionalFormatting>
  <conditionalFormatting sqref="FY72:FY83">
    <cfRule type="cellIs" dxfId="0" priority="1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2025-01-21T23:23:57Z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2025-01-21T23:04:37Z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36f721b6-3925-4f9a-9de0-61a25b5e10a8</vt:lpwstr>
  </property>
  <property fmtid="{D5CDD505-2E9C-101B-9397-08002B2CF9AE}" pid="15" name="MSIP_Label_38f1469a-2c2a-4aee-b92b-090d4c5468ff_ContentBits">
    <vt:lpwstr>0</vt:lpwstr>
  </property>
</Properties>
</file>